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bozena.szczepanik\Desktop\CRZPU-9 Usł RESTAURACYJNE\SWZ USŁ. RESTAURACYJNE KRAJ CRZPU-9-2022\"/>
    </mc:Choice>
  </mc:AlternateContent>
  <xr:revisionPtr revIDLastSave="0" documentId="13_ncr:1_{E4E8F4D6-C623-43DA-ADC3-DB490AE88D78}" xr6:coauthVersionLast="47" xr6:coauthVersionMax="47" xr10:uidLastSave="{00000000-0000-0000-0000-000000000000}"/>
  <bookViews>
    <workbookView xWindow="-108" yWindow="-108" windowWidth="23256" windowHeight="12576" tabRatio="920" xr2:uid="{00000000-000D-0000-FFFF-FFFF00000000}"/>
  </bookViews>
  <sheets>
    <sheet name="1 ŚNIADANIA HOTELOWE" sheetId="15" r:id="rId1"/>
    <sheet name="2 OBIADY-BUFET" sheetId="4" r:id="rId2"/>
    <sheet name="3 OBIADY-SERWOWANE" sheetId="20" r:id="rId3"/>
    <sheet name="4 KOLACJE" sheetId="16" r:id="rId4"/>
    <sheet name="5 BANKIET" sheetId="17" r:id="rId5"/>
    <sheet name="6 PRZERWA KAWOWA" sheetId="7" r:id="rId6"/>
    <sheet name="7 OPEN BAR" sheetId="10" r:id="rId7"/>
    <sheet name="8 ZESTAW GRILLOWY" sheetId="19" r:id="rId8"/>
    <sheet name="9 ALKOHOL I NAPOJE" sheetId="18" r:id="rId9"/>
    <sheet name="10 DESERY-CIASTA" sheetId="21" r:id="rId10"/>
    <sheet name="11 GRUPY SPORTOWE 3 KATEGORIE" sheetId="2" r:id="rId11"/>
    <sheet name="12 ZESTAWIENIE ZBIORCZE" sheetId="2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24" l="1"/>
  <c r="D16" i="24"/>
  <c r="F134" i="2"/>
  <c r="H134" i="2" s="1"/>
  <c r="I134" i="2" s="1"/>
  <c r="F135" i="2"/>
  <c r="H135" i="2" s="1"/>
  <c r="F133" i="2"/>
  <c r="I11" i="21"/>
  <c r="G5" i="21"/>
  <c r="I5" i="21" s="1"/>
  <c r="J5" i="21" s="1"/>
  <c r="G6" i="21"/>
  <c r="I6" i="21" s="1"/>
  <c r="J6" i="21" s="1"/>
  <c r="G7" i="21"/>
  <c r="G8" i="21"/>
  <c r="I8" i="21" s="1"/>
  <c r="J8" i="21" s="1"/>
  <c r="G9" i="21"/>
  <c r="I9" i="21" s="1"/>
  <c r="G10" i="21"/>
  <c r="I10" i="21" s="1"/>
  <c r="J10" i="21" s="1"/>
  <c r="G11" i="21"/>
  <c r="J11" i="21" s="1"/>
  <c r="G4" i="21"/>
  <c r="I17" i="18"/>
  <c r="J17" i="18" s="1"/>
  <c r="I18" i="18"/>
  <c r="G4" i="18"/>
  <c r="I4" i="18" s="1"/>
  <c r="J4" i="18" s="1"/>
  <c r="G5" i="18"/>
  <c r="G6" i="18"/>
  <c r="I6" i="18" s="1"/>
  <c r="G7" i="18"/>
  <c r="I7" i="18" s="1"/>
  <c r="G8" i="18"/>
  <c r="I8" i="18" s="1"/>
  <c r="G9" i="18"/>
  <c r="G10" i="18"/>
  <c r="I10" i="18" s="1"/>
  <c r="G11" i="18"/>
  <c r="I11" i="18" s="1"/>
  <c r="G12" i="18"/>
  <c r="I12" i="18" s="1"/>
  <c r="G13" i="18"/>
  <c r="I13" i="18" s="1"/>
  <c r="G14" i="18"/>
  <c r="I14" i="18" s="1"/>
  <c r="G15" i="18"/>
  <c r="I15" i="18" s="1"/>
  <c r="J15" i="18" s="1"/>
  <c r="G16" i="18"/>
  <c r="I16" i="18" s="1"/>
  <c r="J16" i="18" s="1"/>
  <c r="G17" i="18"/>
  <c r="G18" i="18"/>
  <c r="G19" i="18"/>
  <c r="I19" i="18" s="1"/>
  <c r="J19" i="18" s="1"/>
  <c r="G20" i="18"/>
  <c r="I20" i="18" s="1"/>
  <c r="G21" i="18"/>
  <c r="I21" i="18" s="1"/>
  <c r="G22" i="18"/>
  <c r="I22" i="18" s="1"/>
  <c r="J22" i="18" s="1"/>
  <c r="G3" i="18"/>
  <c r="H28" i="19"/>
  <c r="F26" i="19"/>
  <c r="H26" i="19" s="1"/>
  <c r="F27" i="19"/>
  <c r="F28" i="19"/>
  <c r="I28" i="19" s="1"/>
  <c r="H25" i="19"/>
  <c r="I25" i="19" s="1"/>
  <c r="F25" i="19"/>
  <c r="H56" i="10"/>
  <c r="I56" i="10" s="1"/>
  <c r="F56" i="10"/>
  <c r="F57" i="10"/>
  <c r="F58" i="10"/>
  <c r="F59" i="10"/>
  <c r="H59" i="10" s="1"/>
  <c r="F60" i="10"/>
  <c r="H60" i="10" s="1"/>
  <c r="I60" i="10" s="1"/>
  <c r="F61" i="10"/>
  <c r="H61" i="10" s="1"/>
  <c r="I61" i="10" s="1"/>
  <c r="F62" i="10"/>
  <c r="H62" i="10" s="1"/>
  <c r="F63" i="10"/>
  <c r="H63" i="10" s="1"/>
  <c r="I63" i="10" s="1"/>
  <c r="F64" i="10"/>
  <c r="H64" i="10" s="1"/>
  <c r="H55" i="10"/>
  <c r="I55" i="10" s="1"/>
  <c r="F55" i="10"/>
  <c r="H51" i="7"/>
  <c r="H52" i="7"/>
  <c r="F49" i="7"/>
  <c r="H49" i="7" s="1"/>
  <c r="F50" i="7"/>
  <c r="H50" i="7" s="1"/>
  <c r="F51" i="7"/>
  <c r="I51" i="7" s="1"/>
  <c r="F52" i="7"/>
  <c r="I52" i="7" s="1"/>
  <c r="F53" i="7"/>
  <c r="H53" i="7" s="1"/>
  <c r="F54" i="7"/>
  <c r="H54" i="7" s="1"/>
  <c r="F55" i="7"/>
  <c r="H55" i="7" s="1"/>
  <c r="F48" i="7"/>
  <c r="F29" i="17"/>
  <c r="F30" i="17"/>
  <c r="H30" i="17" s="1"/>
  <c r="F31" i="17"/>
  <c r="H31" i="17" s="1"/>
  <c r="I31" i="17" s="1"/>
  <c r="F32" i="17"/>
  <c r="F33" i="17"/>
  <c r="H33" i="17" s="1"/>
  <c r="F34" i="17"/>
  <c r="F35" i="17"/>
  <c r="F36" i="17"/>
  <c r="F28" i="17"/>
  <c r="G16" i="24" l="1"/>
  <c r="I135" i="2"/>
  <c r="F136" i="2"/>
  <c r="H133" i="2"/>
  <c r="H136" i="2" s="1"/>
  <c r="J9" i="21"/>
  <c r="I7" i="21"/>
  <c r="J7" i="21" s="1"/>
  <c r="G12" i="21"/>
  <c r="I4" i="21"/>
  <c r="J21" i="18"/>
  <c r="J20" i="18"/>
  <c r="J18" i="18"/>
  <c r="J13" i="18"/>
  <c r="G23" i="18"/>
  <c r="I3" i="18"/>
  <c r="J14" i="18"/>
  <c r="J12" i="18"/>
  <c r="J11" i="18"/>
  <c r="J10" i="18"/>
  <c r="I9" i="18"/>
  <c r="J9" i="18" s="1"/>
  <c r="J8" i="18"/>
  <c r="J6" i="18"/>
  <c r="I5" i="18"/>
  <c r="J5" i="18" s="1"/>
  <c r="J7" i="18"/>
  <c r="H27" i="19"/>
  <c r="I27" i="19" s="1"/>
  <c r="I26" i="19"/>
  <c r="F29" i="19"/>
  <c r="I64" i="10"/>
  <c r="I62" i="10"/>
  <c r="I59" i="10"/>
  <c r="H58" i="10"/>
  <c r="I58" i="10" s="1"/>
  <c r="F65" i="10"/>
  <c r="H57" i="10"/>
  <c r="H65" i="10" s="1"/>
  <c r="I65" i="10" s="1"/>
  <c r="I55" i="7"/>
  <c r="I54" i="7"/>
  <c r="I53" i="7"/>
  <c r="I50" i="7"/>
  <c r="I49" i="7"/>
  <c r="H48" i="7"/>
  <c r="H56" i="7" s="1"/>
  <c r="F56" i="7"/>
  <c r="H36" i="17"/>
  <c r="I36" i="17" s="1"/>
  <c r="H35" i="17"/>
  <c r="I35" i="17" s="1"/>
  <c r="H34" i="17"/>
  <c r="I34" i="17" s="1"/>
  <c r="I33" i="17"/>
  <c r="H32" i="17"/>
  <c r="I32" i="17" s="1"/>
  <c r="I30" i="17"/>
  <c r="F37" i="17"/>
  <c r="H29" i="17"/>
  <c r="I29" i="17"/>
  <c r="H28" i="17"/>
  <c r="F42" i="16"/>
  <c r="H42" i="16" s="1"/>
  <c r="I42" i="16" s="1"/>
  <c r="F43" i="16"/>
  <c r="H43" i="16" s="1"/>
  <c r="I43" i="16" s="1"/>
  <c r="F41" i="16"/>
  <c r="F37" i="20"/>
  <c r="F36" i="20"/>
  <c r="I136" i="2" l="1"/>
  <c r="I133" i="2"/>
  <c r="I12" i="21"/>
  <c r="J12" i="21" s="1"/>
  <c r="J4" i="21"/>
  <c r="I23" i="18"/>
  <c r="J23" i="18" s="1"/>
  <c r="J3" i="18"/>
  <c r="H29" i="19"/>
  <c r="I29" i="19" s="1"/>
  <c r="I57" i="10"/>
  <c r="I56" i="7"/>
  <c r="I48" i="7"/>
  <c r="H37" i="17"/>
  <c r="I37" i="17" s="1"/>
  <c r="I28" i="17"/>
  <c r="F44" i="16"/>
  <c r="H41" i="16"/>
  <c r="H44" i="16" s="1"/>
  <c r="I44" i="16" s="1"/>
  <c r="I37" i="20"/>
  <c r="H37" i="20"/>
  <c r="F38" i="20"/>
  <c r="H36" i="20"/>
  <c r="H38" i="20" s="1"/>
  <c r="I38" i="20" s="1"/>
  <c r="F53" i="4"/>
  <c r="H53" i="4" s="1"/>
  <c r="I53" i="4" s="1"/>
  <c r="F54" i="4"/>
  <c r="H54" i="4" s="1"/>
  <c r="F52" i="4"/>
  <c r="I41" i="16" l="1"/>
  <c r="I36" i="20"/>
  <c r="I54" i="4"/>
  <c r="F55" i="4"/>
  <c r="H52" i="4"/>
  <c r="H55" i="4" s="1"/>
  <c r="I55" i="4" s="1"/>
  <c r="F31" i="15"/>
  <c r="I52" i="4" l="1"/>
  <c r="H31" i="15"/>
  <c r="I31" i="15" s="1"/>
</calcChain>
</file>

<file path=xl/sharedStrings.xml><?xml version="1.0" encoding="utf-8"?>
<sst xmlns="http://schemas.openxmlformats.org/spreadsheetml/2006/main" count="2485" uniqueCount="795">
  <si>
    <t>Śniadanie</t>
  </si>
  <si>
    <t>PIECZYWO ZWYKŁE I RAZOWE</t>
  </si>
  <si>
    <t>100 g</t>
  </si>
  <si>
    <t>MASŁO</t>
  </si>
  <si>
    <t>20 g</t>
  </si>
  <si>
    <t>WĘDLINA (3 RODZAJE)</t>
  </si>
  <si>
    <t>36 g</t>
  </si>
  <si>
    <t>SERY ŻÓŁTE (2 RODZAJE)</t>
  </si>
  <si>
    <t>32 g</t>
  </si>
  <si>
    <t>TWAROŻEK ZE SZCZYPIORKIEM</t>
  </si>
  <si>
    <t>30 g</t>
  </si>
  <si>
    <t>POMIDOR</t>
  </si>
  <si>
    <t>JOGURT NATURALNY</t>
  </si>
  <si>
    <t>180 g</t>
  </si>
  <si>
    <t>OGÓREK</t>
  </si>
  <si>
    <t>PAPRYKA</t>
  </si>
  <si>
    <t>OWOC SEZONOWY</t>
  </si>
  <si>
    <t>150 g</t>
  </si>
  <si>
    <t>HERBATA</t>
  </si>
  <si>
    <t>200 ml</t>
  </si>
  <si>
    <t>PŁATKI CZEKOLADOWE</t>
  </si>
  <si>
    <t>40 g</t>
  </si>
  <si>
    <t>ZUPA MLECZNA</t>
  </si>
  <si>
    <t>250 ml</t>
  </si>
  <si>
    <t>MLEKO 2%</t>
  </si>
  <si>
    <t>SOK JABŁKOWY</t>
  </si>
  <si>
    <t>Obiad</t>
  </si>
  <si>
    <t>ZUPA PIECZARKOWA Z MAKARONEM</t>
  </si>
  <si>
    <t>ZUPA JARZYNOWA Z ZIEMNIAKAMI</t>
  </si>
  <si>
    <t>UDKO Z KURCZAKA</t>
  </si>
  <si>
    <t>MINTAJ PANIEROWANY</t>
  </si>
  <si>
    <t>150g</t>
  </si>
  <si>
    <t>ZIEMNIAKI</t>
  </si>
  <si>
    <t>RYŻ BIAŁY Z GROSZKIEM I KUKURYDZĄ</t>
  </si>
  <si>
    <t>SURÓWKA Z BIAŁEJ KAPUSTY</t>
  </si>
  <si>
    <t>SURÓWKA Z MARCHEWKI NA SŁODKO</t>
  </si>
  <si>
    <t>KOMPOT</t>
  </si>
  <si>
    <t>Kolacja</t>
  </si>
  <si>
    <t>PIECZYWO MIESZANE</t>
  </si>
  <si>
    <t>TWARÓG</t>
  </si>
  <si>
    <t>MIÓD</t>
  </si>
  <si>
    <t>OGÓREK KWASZONY</t>
  </si>
  <si>
    <t>DŻEM TRUSKAWKOWY</t>
  </si>
  <si>
    <t>LODOWA</t>
  </si>
  <si>
    <t>ZAPIEKANAK BROKUŁ-KALAFOR</t>
  </si>
  <si>
    <t>RACUCHY Z CUKREM PUDREM</t>
  </si>
  <si>
    <t>200 g</t>
  </si>
  <si>
    <t>SOK POMARAŃCZOWY</t>
  </si>
  <si>
    <t>SOK Z CZARNEJ PORZECZKI</t>
  </si>
  <si>
    <t>JOGURT OWOCOWY</t>
  </si>
  <si>
    <t>DŻEM BRZOSKWINIOWY</t>
  </si>
  <si>
    <t>KIEŁBASKI DROBIOWE</t>
  </si>
  <si>
    <t>72 g</t>
  </si>
  <si>
    <t>JAJECZNICA</t>
  </si>
  <si>
    <t>120 g</t>
  </si>
  <si>
    <t>KAKAO NATURALNE Z MLEKIEM</t>
  </si>
  <si>
    <t>ROSÓŁ Z MAKARONEM</t>
  </si>
  <si>
    <t>ZUPA OGÓRKOWA</t>
  </si>
  <si>
    <t>PULPETY WIEPRZOWE W SOSIE</t>
  </si>
  <si>
    <t>KOTLET SCHABOWY</t>
  </si>
  <si>
    <t>KASZA GRYCZANA</t>
  </si>
  <si>
    <t>BURACZKI Z CHRZANEM</t>
  </si>
  <si>
    <t>SURÓWKA Z CZERWONEJ KAPUSTY</t>
  </si>
  <si>
    <t>JAJKO NA TWARDO</t>
  </si>
  <si>
    <t>60 g</t>
  </si>
  <si>
    <t>PAPRYKA CZEWONA</t>
  </si>
  <si>
    <t>SAŁATA LODOWA</t>
  </si>
  <si>
    <t>BUDYŃ Z KASZY JAGLANEJ</t>
  </si>
  <si>
    <t>220 g</t>
  </si>
  <si>
    <t>RZODKIEWKA</t>
  </si>
  <si>
    <t>10 g</t>
  </si>
  <si>
    <t>RACUCHY Z JABŁKIEM</t>
  </si>
  <si>
    <t>200ml</t>
  </si>
  <si>
    <t>PAPRYKA CZERWONA</t>
  </si>
  <si>
    <t>MANDARYNKA</t>
  </si>
  <si>
    <t>OGÓREK ZIELONY</t>
  </si>
  <si>
    <t>20  g</t>
  </si>
  <si>
    <t>NALEŚNIKI Z CUKREM PUDREM</t>
  </si>
  <si>
    <t>TOSTY Z SEREM</t>
  </si>
  <si>
    <t>JABŁKO</t>
  </si>
  <si>
    <t>KAKO NATURALNE Z MLEKIEM</t>
  </si>
  <si>
    <t>POMIDOROWA Z MAKARONEM</t>
  </si>
  <si>
    <t>ZUPA GROCHOWA</t>
  </si>
  <si>
    <t>FAWOREK Z FILETA</t>
  </si>
  <si>
    <t>GULASZ WIEPRZOWY</t>
  </si>
  <si>
    <t>RYŻ BIAŁY Z ZIOŁAMI</t>
  </si>
  <si>
    <t xml:space="preserve">SURÓWKA Z PEKIŃSKIEJ KAPUSTY </t>
  </si>
  <si>
    <t>PASTA Z MAKRELI</t>
  </si>
  <si>
    <t>PASZTET</t>
  </si>
  <si>
    <t>SPAGHETTI Z SOSEM BOLOGNESE</t>
  </si>
  <si>
    <t>250 g</t>
  </si>
  <si>
    <t>ZAPIEKANKA ZIEMNIACZANA</t>
  </si>
  <si>
    <t>100 ml</t>
  </si>
  <si>
    <t>TWAROŻEK Z PAPRYKĄ</t>
  </si>
  <si>
    <t>BANAN</t>
  </si>
  <si>
    <t>PARÓWKI DROBIOWE</t>
  </si>
  <si>
    <t>ZUPA JARZYNOWA Z MAKARONEM</t>
  </si>
  <si>
    <t>PAŁKI DROBIOWE DUSZONE</t>
  </si>
  <si>
    <t>RACUCHY Z DŻEMEM</t>
  </si>
  <si>
    <t>SER ŻÓŁTY 2 RODZAJE</t>
  </si>
  <si>
    <t>48 g</t>
  </si>
  <si>
    <t>SER ŻÓŁTY 3 RODZAJE</t>
  </si>
  <si>
    <t>WĘDLINA 3 RODZAJE</t>
  </si>
  <si>
    <t>50 g</t>
  </si>
  <si>
    <t>TWAROŻEK Z CYNAMONEM</t>
  </si>
  <si>
    <t>PŁATKI OWSIANE</t>
  </si>
  <si>
    <t>JAJKA SADZONE</t>
  </si>
  <si>
    <t>KIEŁBASKI WIEPRZOWE</t>
  </si>
  <si>
    <t>80 g</t>
  </si>
  <si>
    <t>KETCHUP/MUSZTARDA</t>
  </si>
  <si>
    <t>ZUPA BROKUŁOWA Z MAKARONEM</t>
  </si>
  <si>
    <t>ZUPA KALAFIOROWA Z MAKARONEM</t>
  </si>
  <si>
    <t>PAŁKA Z KURCZAKA DUSZONA</t>
  </si>
  <si>
    <t>RYŻ BIAŁY</t>
  </si>
  <si>
    <t>MARCHWEKA Z GROSZKIEM</t>
  </si>
  <si>
    <t>SURÓWKA Z KAPUSTY CZERWONEJ</t>
  </si>
  <si>
    <t>KEFIR</t>
  </si>
  <si>
    <t>SAŁATKA WARZYWNA</t>
  </si>
  <si>
    <t>SAŁATKA MAKARONOWA</t>
  </si>
  <si>
    <t xml:space="preserve">MAKARON TAGIATELLE Z </t>
  </si>
  <si>
    <t>300 g</t>
  </si>
  <si>
    <t>WODA Z CYTRYNĄ</t>
  </si>
  <si>
    <t>KURCZAKIEM I SOSEM POMIDOROWYM</t>
  </si>
  <si>
    <t>NALEŚNIKI RAZOWE Z DŻEMEM BRZOSK.</t>
  </si>
  <si>
    <t>PASTA JAJECZNA</t>
  </si>
  <si>
    <t>JAJKA GOTOWANE NA TWARDO</t>
  </si>
  <si>
    <t>2 szt</t>
  </si>
  <si>
    <t>ZUPA POMIDOROWA Z MAKARONEM</t>
  </si>
  <si>
    <t>KARCZEK Z GRILLA</t>
  </si>
  <si>
    <t>MINTAJ SOUTE</t>
  </si>
  <si>
    <t>RYŻ PARABOLICZNY</t>
  </si>
  <si>
    <t>SURÓWKA Z KAPUSTY PEKIŃSKIEJ</t>
  </si>
  <si>
    <t>MINI MARCHEWKA</t>
  </si>
  <si>
    <t>SURÓWKA Z KISZONEJ KAPUSTY</t>
  </si>
  <si>
    <t>KOKTAJL MAŚLANKOWY Z TRUSKAWKAMI</t>
  </si>
  <si>
    <t>SAŁATKA Z TUŃCZYKA</t>
  </si>
  <si>
    <t>SAŁATKA Z KURCZAKA</t>
  </si>
  <si>
    <t>SOK CZARNA PORZECZKA</t>
  </si>
  <si>
    <t>ZAPIEKANKA BROKÓŁ-KALAFIOR</t>
  </si>
  <si>
    <t>RYŻ BIAŁY Z SOSEM POMIDOROWYM</t>
  </si>
  <si>
    <t>I PULPECIKAMI DROBIOWYMI</t>
  </si>
  <si>
    <t>PŁATKI KUKURYDZIANE</t>
  </si>
  <si>
    <t>NALEŚNIKI RAZOWE Z DŻEMEM</t>
  </si>
  <si>
    <t>120  g</t>
  </si>
  <si>
    <t>ŻUREK Z JAJKIEM</t>
  </si>
  <si>
    <t>ROLADKA Z KURCZAKA Z WARZYWAMI</t>
  </si>
  <si>
    <t>KOTLET SCHABOWY Z PIETRUSZKĄ</t>
  </si>
  <si>
    <t>KASZA JĄCZMIENNA</t>
  </si>
  <si>
    <t>SURÓWKA Z MARCHEWKI I PORA</t>
  </si>
  <si>
    <t>SURÓWKA Z SELERA</t>
  </si>
  <si>
    <t>SURÓWKA Z BAŁEJ KAPUSTY</t>
  </si>
  <si>
    <t>SURÓWKA Z BURAKA</t>
  </si>
  <si>
    <t>KOKTAJL MAŚLANKOWY Z BANANEM</t>
  </si>
  <si>
    <t>OGÓREK KISZONY</t>
  </si>
  <si>
    <t xml:space="preserve">ZAPIEKANAK MAKARONOWA Z </t>
  </si>
  <si>
    <t xml:space="preserve">SZYNKĄ </t>
  </si>
  <si>
    <t>MAKARON Z SOSEM BOLOGNESE</t>
  </si>
  <si>
    <t xml:space="preserve">POMIDOR </t>
  </si>
  <si>
    <t>ZUPA SZCZAWIOWA Z JAJKIEM</t>
  </si>
  <si>
    <t>FILET Z INDYKA</t>
  </si>
  <si>
    <t>KASZA JAGLANA</t>
  </si>
  <si>
    <t>MARCHEWKA Z GROSZKIEM</t>
  </si>
  <si>
    <t>SURÓWKA Z BIAŁE KAPUSTY</t>
  </si>
  <si>
    <t>KOMPT</t>
  </si>
  <si>
    <t>TWAROŻEK Z RZODKIEWKĄ</t>
  </si>
  <si>
    <t>SAŁATKA OWOCOWA (winog,kiwi,banan)</t>
  </si>
  <si>
    <t>PIEROGI Z MIĘSEM</t>
  </si>
  <si>
    <t>PASTA Z TUŃCZYKA</t>
  </si>
  <si>
    <t>OGÓREK ZE SZCZYPIORKIEM</t>
  </si>
  <si>
    <t>PŁATKI MUSSLI</t>
  </si>
  <si>
    <t>HERBATA / KAWA</t>
  </si>
  <si>
    <t>SOK POMARAŃCZOWY / WODA</t>
  </si>
  <si>
    <t>NALEŚNIKI RAZOWE Z DŹEMEM</t>
  </si>
  <si>
    <t>PARÓWKI  NA CIEPŁO</t>
  </si>
  <si>
    <t xml:space="preserve">ROSÓŁ Z MAKARONEM / </t>
  </si>
  <si>
    <t xml:space="preserve">ZUPA KALAFIOROWA </t>
  </si>
  <si>
    <t>KOTLET SCHABOWY / RYBA SOUTE</t>
  </si>
  <si>
    <t>ZUPA JARZYNOWA Z MAKARONEM /</t>
  </si>
  <si>
    <t>KASZA GRYCZANA / ZIEMNIAKI</t>
  </si>
  <si>
    <t>ZUPA POMIDOROWA Z RYŻEM</t>
  </si>
  <si>
    <t xml:space="preserve">SURÓWKA Z MARCHEWKI NA OSTRO / </t>
  </si>
  <si>
    <t xml:space="preserve">PULPETY DROBIOWE Z SOSEM </t>
  </si>
  <si>
    <t>KALAFIOR GOTOWANY</t>
  </si>
  <si>
    <t>POMIDOROWYM / RYBA SOUTE</t>
  </si>
  <si>
    <t>SOK JABŁKOWY / WODA / KOMPOT</t>
  </si>
  <si>
    <t>RYŻ DZIKI / MAKARON RAZOWY</t>
  </si>
  <si>
    <t>KAWA / HERBATA</t>
  </si>
  <si>
    <t>SURÓWKA Z SELERA /</t>
  </si>
  <si>
    <t>CIASTO - PIERNIK</t>
  </si>
  <si>
    <t>BROKUŁ Z PARY</t>
  </si>
  <si>
    <t>PRZYSTAWKA - PASZTET Z GRZANKĄ</t>
  </si>
  <si>
    <t>SOK POMARAŃCZOWY / WODA / KOMPOT</t>
  </si>
  <si>
    <t>CIASTO - PIASKOWIEC</t>
  </si>
  <si>
    <t>PIECZYWO MIESZNAE</t>
  </si>
  <si>
    <t>PRZYSTAWKA - SAŁATKA CAPRESE</t>
  </si>
  <si>
    <t>SEREK TOPIONY RÓŻNE SMAKI</t>
  </si>
  <si>
    <t>25 g</t>
  </si>
  <si>
    <t>SAŁATKA OWOCOWA (WINOGRONO,</t>
  </si>
  <si>
    <t>BANAN, KIWI)</t>
  </si>
  <si>
    <t>SOK CZ.PORZECZKA / WODA</t>
  </si>
  <si>
    <t xml:space="preserve">RACUCHY RAZOWE Z CUKREM PUDREM / </t>
  </si>
  <si>
    <t>MAKARON RAZOWY Z PULPETAMI</t>
  </si>
  <si>
    <t xml:space="preserve">NUGETSY Z PIECZONYMI </t>
  </si>
  <si>
    <t>DROBIOWYMI I SOSEM POMIDOROWYM/</t>
  </si>
  <si>
    <t>ZIEMNIAKAMI</t>
  </si>
  <si>
    <t>RACUCHY RAZOWE Z JABŁKIEM</t>
  </si>
  <si>
    <t>POMIDOR ZE SZCZYPIORKIEM</t>
  </si>
  <si>
    <t>TOSTY FRANCUSKIE</t>
  </si>
  <si>
    <t>JAJA SADZONE</t>
  </si>
  <si>
    <t>ZUPA SEROWA Z MIĘSEM MIELONYM /</t>
  </si>
  <si>
    <t>JARZYNOWA Z MAKARONEM</t>
  </si>
  <si>
    <t>PAŁKA Z KURCZAKA / PULPETY RYBNE</t>
  </si>
  <si>
    <t xml:space="preserve">BARSZCZ BIAŁY / </t>
  </si>
  <si>
    <t>KASZA JAGLANA / ZIEMNIAKI</t>
  </si>
  <si>
    <t>ZUPA SZCZAWIOWA Z ZIEMNIAKAMI</t>
  </si>
  <si>
    <t xml:space="preserve">SURÓWKA Z KISZONEJ KAPUSTY / </t>
  </si>
  <si>
    <t>FILET Z PARY W SOSIE ŚMIETANOWYM /</t>
  </si>
  <si>
    <t>FASOLKA SZPARAGOWA</t>
  </si>
  <si>
    <t>KLOPSY WOŁOWE</t>
  </si>
  <si>
    <t>RYŻ DZIKI / ZIEMNIAKI</t>
  </si>
  <si>
    <t xml:space="preserve">SURÓWKA Z MARCHWI NA SŁODKO / </t>
  </si>
  <si>
    <t>KOKTAJL TRUSKAWKOWY</t>
  </si>
  <si>
    <t>PRZYSTAWKA - SAŁATKA GRECKA</t>
  </si>
  <si>
    <t>PRZYSTAWKA - RYBA PO GRECKU</t>
  </si>
  <si>
    <t>SCHAB PIECZONY</t>
  </si>
  <si>
    <t>MAKRELA WĘDZONA</t>
  </si>
  <si>
    <t>SER TWARÓG</t>
  </si>
  <si>
    <t>PAPRYKA / SAŁATA LODOWA</t>
  </si>
  <si>
    <t>SOK JABŁKOWY / WODA</t>
  </si>
  <si>
    <t xml:space="preserve">SPAGHETTI  Z SOSEM BOLOGNESE / </t>
  </si>
  <si>
    <t>LECZO Z CUKINI I BAKŁAŻANA</t>
  </si>
  <si>
    <t>PIEROGI Z MIĘSEM /</t>
  </si>
  <si>
    <t>POTRAWKA Z KURCZAKA Z RYŻEM</t>
  </si>
  <si>
    <t>SAŁTA LODOWA</t>
  </si>
  <si>
    <t>PŁATKI MIODOWE</t>
  </si>
  <si>
    <t>OMLET JAJECZNY Z WARZYWAMI</t>
  </si>
  <si>
    <t>TOSTY Z JAJKIEM SADZONYM</t>
  </si>
  <si>
    <t xml:space="preserve">ROSÓŁ Z ZACIERKAMI / </t>
  </si>
  <si>
    <t>SCHAB SOUTE /  FILET Z POMID. I SEREM</t>
  </si>
  <si>
    <t xml:space="preserve">ZUPA MINESTRONE / </t>
  </si>
  <si>
    <t>RYŻ BIAŁY / ZIEMNIAKI</t>
  </si>
  <si>
    <t xml:space="preserve">SURÓWKA Z KISZONEGO OGÓRKA / </t>
  </si>
  <si>
    <t>GYROS Z KURCZAKA /</t>
  </si>
  <si>
    <t>BROKUŁ GOTOWANY</t>
  </si>
  <si>
    <t>PULPETY WIEPRZOWE</t>
  </si>
  <si>
    <t>RYŻ PARABOLICZNY / ZIEMNIAKI</t>
  </si>
  <si>
    <t xml:space="preserve">SURÓWKA Z MARCHWI NA OSTRO / </t>
  </si>
  <si>
    <t>PRZYSTAWKA - SAŁATKA JARZYNOWA</t>
  </si>
  <si>
    <t>SOK CZ.PORZ./ WODA / KOMPOT</t>
  </si>
  <si>
    <t>NA SAŁACIE</t>
  </si>
  <si>
    <t>100  g</t>
  </si>
  <si>
    <t xml:space="preserve">PRZYSTAWKA - RULONIKI Z SZYNKI </t>
  </si>
  <si>
    <t>KONSERWOWEJ</t>
  </si>
  <si>
    <t>OGÓREK KWASZONY / PAPRYKA</t>
  </si>
  <si>
    <t>MAKARON RAZOWY Z SOSEM SEROWYM</t>
  </si>
  <si>
    <t>SAŁATKA OWOCOWA (ANANAS, MELON,</t>
  </si>
  <si>
    <t xml:space="preserve">I WOŁOWINĄ / LECZO WARZYWNE Z </t>
  </si>
  <si>
    <t>BRZOSKWINIA )</t>
  </si>
  <si>
    <t>MIĘSEM DROBIOWYM</t>
  </si>
  <si>
    <t xml:space="preserve">NALEŚNIKI RAZOWE Z DŻEMEM / </t>
  </si>
  <si>
    <t xml:space="preserve">MAKARON RAZOWY Z FILECIKAMI </t>
  </si>
  <si>
    <t>DROBIOWYMI W SOSIE CYTRYNOWYM</t>
  </si>
  <si>
    <t xml:space="preserve">ZUPA SELEROWA Z MAKARONEM / </t>
  </si>
  <si>
    <t>POMIDOROWA Z RYŻEM</t>
  </si>
  <si>
    <t>SCHAB W SOSIE PIECZENIOWYM /</t>
  </si>
  <si>
    <t>KOTLET MIELONY Z PIECZARKĄ</t>
  </si>
  <si>
    <t>PRZYSTAWKA -  PASZTET NA GRZANCE</t>
  </si>
  <si>
    <t>SAŁATA LODOWA / PAPRYKA</t>
  </si>
  <si>
    <t>SAŁATKA Z TUŃCZYKIEM</t>
  </si>
  <si>
    <t xml:space="preserve">KALAFIOR I BROKUŁ W BUŁCE / </t>
  </si>
  <si>
    <t xml:space="preserve">ZAPIEKANKA MAKARONOWA Z </t>
  </si>
  <si>
    <t>SZYNKĄ</t>
  </si>
  <si>
    <t>KATEGORIA C (dorośli)- ZESTAW 1</t>
  </si>
  <si>
    <t>KATEGORIA C (dorośli) - ZESTAW 2</t>
  </si>
  <si>
    <t>KATEGORIA C (dorośli) - ZESTAW 3</t>
  </si>
  <si>
    <t>KATEGORIA C (dorośli)- ZESTAW 4</t>
  </si>
  <si>
    <t>KATEGORIA C (dorośli) - ZESTAW 5</t>
  </si>
  <si>
    <t>KATEGORIA C (dorośli) - ZESTAW 6</t>
  </si>
  <si>
    <t>KATEGORIA C (dorośli)- ZESTAW 7</t>
  </si>
  <si>
    <t>MASŁO 80-82%</t>
  </si>
  <si>
    <t>SERY  3 RODZAJE (biały, żółty,topiony)</t>
  </si>
  <si>
    <t>PASTY 2 RODZAJE (słona , słodka)</t>
  </si>
  <si>
    <t>WARZYWA 3 RODZAJE (sałata, pomigor, ogórek, żodkiewka, papryka)</t>
  </si>
  <si>
    <t>OWOCE SEZONOWE (jabłko, banan, mandarynka)</t>
  </si>
  <si>
    <t>PŁATKI ŚNIADANIOWE Z MLEKIEM (kukurydziane, czekoladowe, owsiane, musli)</t>
  </si>
  <si>
    <t xml:space="preserve">CIASTO </t>
  </si>
  <si>
    <t>WODA GAZOWANA I NIEGAZOWANA</t>
  </si>
  <si>
    <t xml:space="preserve"> HERBATY (czarna, owocowa) </t>
  </si>
  <si>
    <t>KAWA Z EKSPRESU, KAWA ROZPUSZCZALNA</t>
  </si>
  <si>
    <t>ZIMNE PRZEKĄSKI 3 RODZAJE (sałatki, jajka na twardo, mięsa pieczyste, pasztet itp.)</t>
  </si>
  <si>
    <t xml:space="preserve">HERBATY (czarna, owocowa) </t>
  </si>
  <si>
    <t>WODA W BUTELCE</t>
  </si>
  <si>
    <t>SERWETKA, ŁYŻECZKA JEDNORAZOWA</t>
  </si>
  <si>
    <t>DODATKI (owoce suszone, nasiona, orzechy, dźem, miód, ketchup, musztarda, majonez, cukier, słodzik, sól itp.)</t>
  </si>
  <si>
    <t>Obiad bufet Zestaw 1</t>
  </si>
  <si>
    <t>Obiad bufet Zestaw 2</t>
  </si>
  <si>
    <t>Obiad bufet Zestaw 3</t>
  </si>
  <si>
    <t>kawa rozpuszczalna i parzona</t>
  </si>
  <si>
    <t>herbata czarna</t>
  </si>
  <si>
    <t>sok (dwa rodzaje)</t>
  </si>
  <si>
    <t>woda (niegazowana z cytryną i miętą)</t>
  </si>
  <si>
    <t>dodatki (dwa rodzaje cukru, cytryna, mleko)</t>
  </si>
  <si>
    <t>ciastka kruche (trzy rodzaje)</t>
  </si>
  <si>
    <t>owoce filetowane (trzy rodzaje)</t>
  </si>
  <si>
    <t>ciasto domowe (dwa rodzaje)</t>
  </si>
  <si>
    <t>kanapeczki bankietowe (3 szt./os.)</t>
  </si>
  <si>
    <t>sok (trzy rodzaje)</t>
  </si>
  <si>
    <t>napoje gazowane (trzy rodzaje)</t>
  </si>
  <si>
    <t>woda mineralna</t>
  </si>
  <si>
    <t>kawa czarna, kawa biała z ekspresu</t>
  </si>
  <si>
    <t>herbaty smakowe</t>
  </si>
  <si>
    <t>piwo lane</t>
  </si>
  <si>
    <t>wino białe i czerwone</t>
  </si>
  <si>
    <t>wódka biała</t>
  </si>
  <si>
    <t>whisky (Balantine's, Johny Walker, Red Label)</t>
  </si>
  <si>
    <t>0,5 l</t>
  </si>
  <si>
    <t>0, 75 l</t>
  </si>
  <si>
    <t>0,75 l</t>
  </si>
  <si>
    <t>gramatura</t>
  </si>
  <si>
    <t>220 ml</t>
  </si>
  <si>
    <t>1 szt.</t>
  </si>
  <si>
    <t>2 KANAPKI Z BUŁKI KAJZERKI z masłem, wędliną, serem i warzywami</t>
  </si>
  <si>
    <t>100 g /osoba</t>
  </si>
  <si>
    <t>60 g /osoba</t>
  </si>
  <si>
    <t>72 g /osoba</t>
  </si>
  <si>
    <t>180 g /osoba</t>
  </si>
  <si>
    <t>2 szt. /osoba</t>
  </si>
  <si>
    <t>50 g/200ml /osoba</t>
  </si>
  <si>
    <t>200 ml /osoba</t>
  </si>
  <si>
    <t>100 ml /osoba</t>
  </si>
  <si>
    <t>Obiad bufet Zestaw 4</t>
  </si>
  <si>
    <t>Obiad bufet Zestaw 5</t>
  </si>
  <si>
    <t>ZIENMIAKI OPIEKANE / KASZA JĘCZMIENNA</t>
  </si>
  <si>
    <t>RYŻ Z WARZYWAMI/ ZIEMNIAKI</t>
  </si>
  <si>
    <t>Kolacja Zestaw 1</t>
  </si>
  <si>
    <t>KREM Z BIAŁYCH WARZYW</t>
  </si>
  <si>
    <t>KREM Z PIECZONYCH POMIDORÓW</t>
  </si>
  <si>
    <t>ZUPA MYŚLIWEGO</t>
  </si>
  <si>
    <t>BANKIET - ZINMA PŁYTA</t>
  </si>
  <si>
    <t>ZUPA GRZYBOWA Z MAKARONEM</t>
  </si>
  <si>
    <t>KREM BROKUŁOWY</t>
  </si>
  <si>
    <t>TATAR ZE ŚLEDZIA Z GRZANKĄ</t>
  </si>
  <si>
    <t>OPIEKANE PIEROGI Z BURAKIEM I PARMEZANEM</t>
  </si>
  <si>
    <t>SER CAMEMBERT Z ŻURAWINĄ</t>
  </si>
  <si>
    <t>PIECZONA RICCOTTA Z OLIWKAMI Z GORĄCĄ BUŁECZKĄ I MASŁEM ZIOŁOWYM</t>
  </si>
  <si>
    <t>PASZTET DOMOWY Z ŻURAWINĄ</t>
  </si>
  <si>
    <t>FILET Z KURCZAKA Z MUSZTARDA FRANCUSKĄ I BOCZKIEM, OPIEKANE ZIEMNIAKI W ZIOŁACH, SURÓWKA Z KAPUSTY PEKIŃSKIEJ</t>
  </si>
  <si>
    <t xml:space="preserve">GOŁĄBKI Z RYŻE I WARZYWAMI W SOSIE POMIDOROWYM </t>
  </si>
  <si>
    <t>WIEPRZOWINA Z CHILLI W SOSIE, KLUSECZKI ŚLĄSKIE, SURÓWKA Z CZERWONEJ KAPUSTY</t>
  </si>
  <si>
    <t>DORSZ PANIEROWANY, ZIEMNIAKI Z WODY, WARZYWA NA PARZE</t>
  </si>
  <si>
    <t>POLĘDWICA WIEPRZOWA Z PIECZARKAMI, ZIEMNIAKI OPIEKANE Z CEBULKĄ, SURÓWKA Z BAIŁĘJ KAPUSTY</t>
  </si>
  <si>
    <t>DEVOLAY, RYŻ Z WARZYWAMI , MIX SAŁAT</t>
  </si>
  <si>
    <t>FILET Z GRILLA W SOSIE PODGRZYBKOWYM, KASZA PĘCZAK BURACZKI GOTOWANE</t>
  </si>
  <si>
    <t>ZUPA GULASZOWA Z PIECZYWEM</t>
  </si>
  <si>
    <t>SAŁATKA Z KARMELIZOWANĄ GRUSZKA I SEREM KORYŃSKIM</t>
  </si>
  <si>
    <t>KREM Z ZIELONEGO GROSZKU Z PRAŻONYM SŁONECZNIKIEM</t>
  </si>
  <si>
    <t>PIEROGI Z KURKAMI I RICCOTTĄ Z RUMIANĄ CEBULKĄ</t>
  </si>
  <si>
    <t>BARSZCZ CZERWONY Z KROKIETEM</t>
  </si>
  <si>
    <t>PIEROGI ZASMAŻANE</t>
  </si>
  <si>
    <t>SZASZŁYK Z KURCZAKA Z WARZYWAMI Z PARY</t>
  </si>
  <si>
    <t>ZUPA SEROWA Z GRZANKAMI</t>
  </si>
  <si>
    <t>CREME BRULEE</t>
  </si>
  <si>
    <t>MIĘSA PIECZYSTE, DESKA SERÓW , GALANTYNA DROBIOWA, ŚLEDŹ W ŚMIETANIE, PIKLE, SAŁATKA GRECKA, PIECZYWO MASEŁKO</t>
  </si>
  <si>
    <t>MIĘSA PIECZYSTE, DESKA SERÓW , GALANTYNA DROBIOWA, ŚLEDŹ W ŚMIETANIE, PIKLE, SAŁATKA Z KURCZAKIEM, MINI TORTILLA, PIECZYWO MASEŁKO</t>
  </si>
  <si>
    <t>MIĘSA PIECZYSTE, DESKA SERÓW , GALANTYNA DROBIOWA, ŚLEDŹ W ŚMIETANIE, PIKLE, SAŁATKA Z KURCZAKIEM, MINI TORTILLA, MINI BUFET SAŁATKOWY, RYBA W MARYNACIE,PIECZYWO MASEŁKO</t>
  </si>
  <si>
    <t>MIĘSA PIECZYSTE, DESKA SERÓW , MARYNOWANA PAPRYKA Z SERKIEM RICOTTA, ROLADKI Z BOCZKU Z SUSZONYMI POMIDORAMI I RUCOLĄ, SAŁATKA BROKUŁOWA, MINI TORTILLA, MINI BUFET SAŁATKOWY, PASZTET Z ŻURAWINĄ,PIECZYWO MASEŁKO</t>
  </si>
  <si>
    <t>SCHAB PO KOWALSKU</t>
  </si>
  <si>
    <t>ZIEMNIAKI PURRE</t>
  </si>
  <si>
    <t>KREM Z POMIDORÓW Z GRZANKĄ</t>
  </si>
  <si>
    <t>DEVOLAY</t>
  </si>
  <si>
    <t>ZIEMNIAKI Z WODY</t>
  </si>
  <si>
    <t>WARZYWA GOTOWANE</t>
  </si>
  <si>
    <t>100G</t>
  </si>
  <si>
    <t>ZUPA JARZYNOWA</t>
  </si>
  <si>
    <t>ZIEMNIAKI OPIEKANE</t>
  </si>
  <si>
    <t>FILET Z KURCZAKA W SOSIE ŚMIETANOWYM</t>
  </si>
  <si>
    <t>RYŻ KOLOROWY</t>
  </si>
  <si>
    <t>SURÓWKA CHIŃSKA</t>
  </si>
  <si>
    <t>MIRUNA PANIEROWANA</t>
  </si>
  <si>
    <t>FRYTKI</t>
  </si>
  <si>
    <t xml:space="preserve">SURÓWKA Z KISZONEJ KAPUSTY </t>
  </si>
  <si>
    <t>KOPYTKA</t>
  </si>
  <si>
    <t xml:space="preserve">BARSZCZ BIAŁY </t>
  </si>
  <si>
    <t>Obiad serwowany Zestaw 1</t>
  </si>
  <si>
    <t>BURACZKI KARMELIZOWANE</t>
  </si>
  <si>
    <t>KASZA JĘCZMIENNA/GRYCZANA</t>
  </si>
  <si>
    <t>PULPECIKI DROBIOWE</t>
  </si>
  <si>
    <t>Obiad serwowany Zestaw 2</t>
  </si>
  <si>
    <t>Obiad serwowany Zestaw 3</t>
  </si>
  <si>
    <t>Obiad serwowany Zestaw 4</t>
  </si>
  <si>
    <t>Obiad serwowany Zestaw 5</t>
  </si>
  <si>
    <t>Obiad serwowany Zestaw 6</t>
  </si>
  <si>
    <t>Obiad serwowany Zestaw 7</t>
  </si>
  <si>
    <t>ZUPA KALAFIOROWA</t>
  </si>
  <si>
    <t>ZUPA  POMIDOROWA Z MAKARONEM</t>
  </si>
  <si>
    <t>SOK  / WODA / KOMPOT</t>
  </si>
  <si>
    <t>SOK/ WODA / KOMPOT</t>
  </si>
  <si>
    <t>SOK / WODA / KOMPOT</t>
  </si>
  <si>
    <t>DESERY-CIASTA</t>
  </si>
  <si>
    <t>SERNIK</t>
  </si>
  <si>
    <t xml:space="preserve">SZARLOTKA </t>
  </si>
  <si>
    <t>TIRAMISU</t>
  </si>
  <si>
    <t>PIERNIK</t>
  </si>
  <si>
    <t>DESER LODOWY</t>
  </si>
  <si>
    <t>Zestaw grilowy 1</t>
  </si>
  <si>
    <t>Zestaw grilowy 2</t>
  </si>
  <si>
    <t>Zestaw grilowy 3</t>
  </si>
  <si>
    <t>ŻUREK Z JAJIEM</t>
  </si>
  <si>
    <t>KIEŁBASA, KASZANKA</t>
  </si>
  <si>
    <t>ZALEWAJKA NA WĘDZONCE</t>
  </si>
  <si>
    <t>ZUPA GULASZOWA</t>
  </si>
  <si>
    <t>Zestaw grilowy 4</t>
  </si>
  <si>
    <t>DODATKI: PIECZYWO, KETCHUP, MUSZTARDA</t>
  </si>
  <si>
    <t>CHLEB ZE SMALCEM I OGÓRKIEM KISZONYM</t>
  </si>
  <si>
    <t>SAŁATKA GRECKA Z FETĄ</t>
  </si>
  <si>
    <t>KIEŁBASA, KARCZEK, SZASZŁYK DROBIOWY</t>
  </si>
  <si>
    <t>KIEŁBASA ,KARCZEK</t>
  </si>
  <si>
    <t>BAKŁĄŻAN GRILOWANY + ZIEMNIAKI W ZIOŁACH</t>
  </si>
  <si>
    <t>BIGOS</t>
  </si>
  <si>
    <t>MINI BUFERT SAŁATKOWY (Z 5 SKŁADNIKÓW + SOSY)</t>
  </si>
  <si>
    <t>CHLEB ZE SMALCEM I OGÓRKIEM KISZONYM/MAŁOSOMNYM</t>
  </si>
  <si>
    <t>BUŁKA KAJZERKA</t>
  </si>
  <si>
    <t xml:space="preserve">SER ŻÓŁTY </t>
  </si>
  <si>
    <t>WĘDLINA 2 RODZAJE (SZYNKA, POLĘDWICA SOPOCKA)</t>
  </si>
  <si>
    <t>JOGURT OWOCOWY LUB NATURALNY</t>
  </si>
  <si>
    <t>NAPOJE ZIMNE - SOK (z zagęszczonego soku, pasteryzowany 100%)</t>
  </si>
  <si>
    <t>SOK W BUTELCE (z zagęszczonego soku, pasteryzowany 100%)</t>
  </si>
  <si>
    <t>JOGURT OWOCOWY lub NATURALNY</t>
  </si>
  <si>
    <t>OWOC 1 RODZAJ (jabłko, banan)</t>
  </si>
  <si>
    <t>WĘDLINA 3 RODZAJE (SZYNKA, POLĘDWICA SOPOCKA, SZYNKOWA)</t>
  </si>
  <si>
    <t>NAPOJE ZIMNE - SOKI 3 RODZAJE (z zagęszczonego soku, pasteryzowany 100%)</t>
  </si>
  <si>
    <t>GORĄCA CZEKOLADA LUB KAKAO</t>
  </si>
  <si>
    <t>ŚNIADANIA HOTELOWE BUFET (powyżej 5 os.)</t>
  </si>
  <si>
    <t>ŚNIADANIA HOTELOWE TALERZOWE (do 5 os.)</t>
  </si>
  <si>
    <t>ŚNIADANIA SUCHY PROWIANT (na wynos)</t>
  </si>
  <si>
    <t>20 g /osoba</t>
  </si>
  <si>
    <t>20g</t>
  </si>
  <si>
    <t>DANIA CIEPŁE 2 RODZAJE (np. jajecznica na maśle, frankfuterki, naleśniki na słono, słodko, tosty, omlet itp..)</t>
  </si>
  <si>
    <t>DANIE CIEPŁE  Z DODATKAMI 1 RODZAJ do wyboru (np. parówka/jajecznica)</t>
  </si>
  <si>
    <t>GULASZ WOŁOWY</t>
  </si>
  <si>
    <t>Obiad serwowany Zestaw 8</t>
  </si>
  <si>
    <t>ZUPA  KAPUSNIAK Z KISZONEJ KAPUSTY</t>
  </si>
  <si>
    <t>ŻEBERKA W SOSIE GRZYBOWYM</t>
  </si>
  <si>
    <t>PIECZONE ZIEMNIAKI</t>
  </si>
  <si>
    <t>SURÓWKA Z MARCHWI</t>
  </si>
  <si>
    <t>Obiad serwowany Zestaw 9</t>
  </si>
  <si>
    <t>GOLONKA NA KAPUŚCIE</t>
  </si>
  <si>
    <t>ZIEMNIAKI OPIEKANE KSIĘŻYCE</t>
  </si>
  <si>
    <t>MUSZTARDA - CHRZAN</t>
  </si>
  <si>
    <t>SURÓWKA Z OGÓRKA KISZONEGO</t>
  </si>
  <si>
    <t>PLACUSZKI SEROWE Z WIŚNIAMI</t>
  </si>
  <si>
    <t>ŚLEDŹ PO GRECKU</t>
  </si>
  <si>
    <t>SZCHAB PO SZTYGARSKU</t>
  </si>
  <si>
    <t>SAŁATKA Z JAJKIEM I BROKUŁAMI</t>
  </si>
  <si>
    <t>DESKA SERÓW WĘDZONYCH Z ŻURAWINĄ</t>
  </si>
  <si>
    <t>TALERZ WĘDKIN</t>
  </si>
  <si>
    <t>FILET Z KURCZAKA PO PARYSKU</t>
  </si>
  <si>
    <t>PUREE ZIEMNIACZANE</t>
  </si>
  <si>
    <t>SURÓWKA Z SELERA Z ORZECHAMI</t>
  </si>
  <si>
    <t>SZARLOTKA Z SOSEM WANILOIOWYM</t>
  </si>
  <si>
    <t>ROLADA NECÓWKA</t>
  </si>
  <si>
    <t>ŚLEDŹ Z BURACZKAMI</t>
  </si>
  <si>
    <t>DESKA KIEŁBAS SUSZONYCH</t>
  </si>
  <si>
    <t>DESKA POLSKICH SERÓW</t>
  </si>
  <si>
    <t>KONFITOWANA NOGA Z KACZKI, GNOCCHI, BURACZK ZASMAŻANE</t>
  </si>
  <si>
    <t>POLIKI WOŁOWE W SOSIE , GNOCCHI, BURACZKI GLAZUROWANE</t>
  </si>
  <si>
    <t>CIASTO CZEKOLADOWE</t>
  </si>
  <si>
    <t>PANACOTTA Z OWOCAMI</t>
  </si>
  <si>
    <t>30 l</t>
  </si>
  <si>
    <t>1 l</t>
  </si>
  <si>
    <t>owoce w całości (trzy rodzaje) lub kanapeczki banietowe (3 szt./os.) lub poączek czy byłka słodka</t>
  </si>
  <si>
    <t>60g</t>
  </si>
  <si>
    <t>80g</t>
  </si>
  <si>
    <t>50g</t>
  </si>
  <si>
    <t>100g</t>
  </si>
  <si>
    <t>250g</t>
  </si>
  <si>
    <t>30g</t>
  </si>
  <si>
    <t>SOK/WODA</t>
  </si>
  <si>
    <t xml:space="preserve">SOK/ WODA </t>
  </si>
  <si>
    <t>KASZA JĘCZMIENNA</t>
  </si>
  <si>
    <t>FILET Z POMID. I SEREM</t>
  </si>
  <si>
    <t xml:space="preserve">RYŻ BIAŁY </t>
  </si>
  <si>
    <t xml:space="preserve"> RYBA SOUTE</t>
  </si>
  <si>
    <t xml:space="preserve">ZRAZY WIEPRZOWE W SOSIE </t>
  </si>
  <si>
    <t>BARSZCZ UKRAIŃSKI</t>
  </si>
  <si>
    <t>KAPUŚNIAK</t>
  </si>
  <si>
    <t>ZIENMIAKI OPIEKANE / RYŻ Z WARZYWAMI</t>
  </si>
  <si>
    <t>RYŻ BIAŁY / FRYTKI</t>
  </si>
  <si>
    <t>PÓŁKSIĘŻYCE / PUREE ZIEMNIACZANE</t>
  </si>
  <si>
    <t>KASZA PĘCZAK Z ZIOŁAMI / ZIEMNIAKI GOTOWANE</t>
  </si>
  <si>
    <t>BROKUŁOWA Z MAKARONEM</t>
  </si>
  <si>
    <t>SURÓWKA Z KISZONEGO OGÓRKA / SURÓWKA Z BIAŁEJ KAPUSTY</t>
  </si>
  <si>
    <t>SURÓWKA Z MARCHWI NA OSTRO / SURÓWKA Z KAPUSTY PEKIŃSKIEJ</t>
  </si>
  <si>
    <t>SURÓWKA Z KISZONEJ KAPUSTY / WARZYWA GOTOWANE</t>
  </si>
  <si>
    <t>SURÓWKA Z SELERA / MARCHEWKA GLAZUROWANA</t>
  </si>
  <si>
    <t>KALAFIOR GOTOWANY / SURÓWKA Z PORA</t>
  </si>
  <si>
    <t>KOTLET SCHABOWY / FILET Z KURCZAKA Z ANANASEM I SEREM</t>
  </si>
  <si>
    <t>GYROS Z KURCZAKA / MINTAJ W CIEŚCIE NALEŚNIKOWYM</t>
  </si>
  <si>
    <t>POLĘDWICZKI WIEPRZOWE W SOSIE GRZYBOWYM / PIERŚ Z KURCZAKA PO PARYSKU</t>
  </si>
  <si>
    <t>SCHAB W SOSIE PIECZENIOWYM / ROLADKA DROBIOWA ZE SZPINAKIEM</t>
  </si>
  <si>
    <t>PUREE ZIEMNIACZANE / KLUSKI ŚLĄSKIE</t>
  </si>
  <si>
    <t>GRILLOWANY KARCZEK Z CEBULĄ /  GULASZ WIEPRZOWY</t>
  </si>
  <si>
    <t>ZALEWAJKA</t>
  </si>
  <si>
    <t>ŻUREK Z JAJKIEM I KIEŁBASĄ</t>
  </si>
  <si>
    <t>KREM BROKUŁOWY Z GRZANKAMI</t>
  </si>
  <si>
    <t>PIECZARKOWA Z MAKARONEM</t>
  </si>
  <si>
    <t xml:space="preserve">ZUPA MINESTRONE </t>
  </si>
  <si>
    <t xml:space="preserve">ZUPA SELEROWA Z MAKARONEM </t>
  </si>
  <si>
    <t>KREM POMIDOROWY Z MOZZARELLĄ</t>
  </si>
  <si>
    <t>KWAŚNICA</t>
  </si>
  <si>
    <t>BUFET SAŁATKOWY</t>
  </si>
  <si>
    <t>SOK OWOCOWY / WODA / KOMPOT</t>
  </si>
  <si>
    <t>SZARLOTKA</t>
  </si>
  <si>
    <t>PANACOTTA</t>
  </si>
  <si>
    <t>POLĘDWICZKI WIEPRZOWE W SOSIE GRZYBOWYM / ROLADKA DROBIOWA Z POMID. SUSZONYM I SZPINAKIEM</t>
  </si>
  <si>
    <t>ESKALOPKI Z INDYKA W SOSIE POROWYM / SCHAB PO KOWALSKU</t>
  </si>
  <si>
    <t xml:space="preserve">SCHAB PIECZONY W SOSIE Z WĘDZONEGO JABŁKA /  RUMSZTYK WIEPRZOWY Z CEBULKĄ </t>
  </si>
  <si>
    <t>KARKÓWKA W SOSIE Z ZIELONEGO PIEPRZU / DORSZ W CIEŚCIE PIETRUSZKOWYM</t>
  </si>
  <si>
    <t>BITKI WOŁOWE W SOSIE Z CZERWONEJ CEBULI / FASZEROWANA PAŁKA Z KURCZAKA</t>
  </si>
  <si>
    <t>KASZA GRYCZANA / PUREE ZIEMNIACZANE Z CEBULKĄ</t>
  </si>
  <si>
    <t>KASZA JĘCZMIENNA/ PUREE ZIEMNIACZANE</t>
  </si>
  <si>
    <t>250ml</t>
  </si>
  <si>
    <t>200g</t>
  </si>
  <si>
    <t>Sernik z gorącymi malinami</t>
  </si>
  <si>
    <t>Galaretka z owocami i sosem wiśniowym</t>
  </si>
  <si>
    <t>Panna cotta</t>
  </si>
  <si>
    <t>Naleśniki z pieczonymi śliwkami i śmietaną</t>
  </si>
  <si>
    <t>Roladka drobiowa z warzywami w sosie koperkowym</t>
  </si>
  <si>
    <t>Surówka z białej kapusty</t>
  </si>
  <si>
    <t>Klopsiki drobiowe w potrawce</t>
  </si>
  <si>
    <t>kluski śląskie</t>
  </si>
  <si>
    <t>surówka z czerwonej kapusty</t>
  </si>
  <si>
    <t>Udziec drobiowy marynowany w sosie słodkim-sojowym z sezamem</t>
  </si>
  <si>
    <t>ryż brązowy</t>
  </si>
  <si>
    <t>sałata z sosem vinegret</t>
  </si>
  <si>
    <t>Żeberka w sosie</t>
  </si>
  <si>
    <t>surówka z ogórka i jabłka</t>
  </si>
  <si>
    <t>Puree ziemniaczane</t>
  </si>
  <si>
    <t>Boczek faszerowany</t>
  </si>
  <si>
    <t>śledz po kaszubsku</t>
  </si>
  <si>
    <t>talerz serów</t>
  </si>
  <si>
    <t>sałatka grecka</t>
  </si>
  <si>
    <t>talerz wędlin</t>
  </si>
  <si>
    <t>Schab ze śliwką</t>
  </si>
  <si>
    <t>deska kiełbas obsuszanych</t>
  </si>
  <si>
    <t>pasta jajeczna</t>
  </si>
  <si>
    <t>ryba w marynacie</t>
  </si>
  <si>
    <t xml:space="preserve"> sałatka gyros</t>
  </si>
  <si>
    <t>Kurcze faszerowane</t>
  </si>
  <si>
    <t xml:space="preserve"> śledz w śmietanie</t>
  </si>
  <si>
    <t>talerz wędlin wieprzowych</t>
  </si>
  <si>
    <t>sałatka makaronowa</t>
  </si>
  <si>
    <t xml:space="preserve"> talerz serów</t>
  </si>
  <si>
    <t>Sałatka z wędzonym pstrągiem</t>
  </si>
  <si>
    <t>pasztet z żurawiną</t>
  </si>
  <si>
    <t xml:space="preserve"> deska polskich serów</t>
  </si>
  <si>
    <t>śledź w musztardzie</t>
  </si>
  <si>
    <t>półmisek wędlin drobiowych</t>
  </si>
  <si>
    <t>LP.</t>
  </si>
  <si>
    <t>Rodzaj</t>
  </si>
  <si>
    <t>Zestaw Grillowy II</t>
  </si>
  <si>
    <t>Zestaw Grillowy III</t>
  </si>
  <si>
    <t>Zestaw Grillowy IV</t>
  </si>
  <si>
    <t>RAZEM</t>
  </si>
  <si>
    <t>Rodzaj zestawu:</t>
  </si>
  <si>
    <t>Kategoria C dorośli (1-7)</t>
  </si>
  <si>
    <t>ZESTAWIENIE - GRUPY SPORTOWE</t>
  </si>
  <si>
    <t>cena brutto</t>
  </si>
  <si>
    <t>Śniadania hotelowe</t>
  </si>
  <si>
    <t>Łącznie razem</t>
  </si>
  <si>
    <t>ZESTAWIENIE - Śniadania Hotelowe</t>
  </si>
  <si>
    <t>ZESTAWIENIE - Obiady bufet</t>
  </si>
  <si>
    <t>Obiady bufet zestaw cenowy I (żółty)</t>
  </si>
  <si>
    <t>Obiady bufet zestaw cenowy II (zielony)</t>
  </si>
  <si>
    <t>Obiady bufet zestaw cenowy III (czerwone)</t>
  </si>
  <si>
    <t>ZUPA GROCHÓWKA Z ZIEMNIAKIM</t>
  </si>
  <si>
    <t>Obiady serwowane zestaw cenowy I (żółty)</t>
  </si>
  <si>
    <t>Obiady serwowane zestaw cenowy II (zielony)</t>
  </si>
  <si>
    <t>ZESTAWIENIE - Obiady serwowane</t>
  </si>
  <si>
    <t>Pikle</t>
  </si>
  <si>
    <t>Pieczywo</t>
  </si>
  <si>
    <t>Masło</t>
  </si>
  <si>
    <t>Kawa, herbata, woda</t>
  </si>
  <si>
    <t>Ryż</t>
  </si>
  <si>
    <t>Kolacje zestaw cenowy I (żółty)</t>
  </si>
  <si>
    <t>Kolacje zestaw cenowy II (zielony)</t>
  </si>
  <si>
    <t>Kolacje zestaw cenowy III (czerwone)</t>
  </si>
  <si>
    <t>ZESTAWIENIE - Kolacje</t>
  </si>
  <si>
    <t>ZESTAWIENIE - Bankiet</t>
  </si>
  <si>
    <t>Przystawki</t>
  </si>
  <si>
    <t>Zupy</t>
  </si>
  <si>
    <t>ZESTAWIENIE - Przerwy kawowe</t>
  </si>
  <si>
    <t>Przerwa kawowa zestaw I - jednorazowa</t>
  </si>
  <si>
    <t>Przerwa kawowa zestaw I - ciągła</t>
  </si>
  <si>
    <t>Przerwa kawowa zestaw II - jednorazowa</t>
  </si>
  <si>
    <t>Przerwa kawowa zestaw II - ciągła</t>
  </si>
  <si>
    <t>Przerwa kawowa zestaw III - jednorazowa</t>
  </si>
  <si>
    <t>Przerwa kawowa zestaw III - ciągła</t>
  </si>
  <si>
    <t>Przerwa kawowa zestaw IV - jednorazowa</t>
  </si>
  <si>
    <t>Przerwa kawowa zestaw IV - ciągła</t>
  </si>
  <si>
    <t>Open Bar - zestaw I (3 h)</t>
  </si>
  <si>
    <t>Open Bar - zestaw I (5 h)</t>
  </si>
  <si>
    <t>Open Bar - zestaw II (3 h)</t>
  </si>
  <si>
    <t>Open Bar - zestaw II (5 h)</t>
  </si>
  <si>
    <t>Open Bar - zestaw III (3 h)</t>
  </si>
  <si>
    <t>Open Bar - zestaw III (5 h)</t>
  </si>
  <si>
    <t>Open Bar - zestaw IV (3 h)</t>
  </si>
  <si>
    <t>Open Bar - zestaw IV (5 h)</t>
  </si>
  <si>
    <t>Open Bar - zestaw V (3 h)</t>
  </si>
  <si>
    <t>Open Bar - zestaw V (5 h)</t>
  </si>
  <si>
    <t>ZESTAWIENIE - Zestawy Grillowe</t>
  </si>
  <si>
    <t>Zestaw Grillowy I</t>
  </si>
  <si>
    <t xml:space="preserve">Alkohole i napoje </t>
  </si>
  <si>
    <t>Ilość</t>
  </si>
  <si>
    <t>Stawka VAT</t>
  </si>
  <si>
    <t xml:space="preserve">Śniadanie Hotelowe </t>
  </si>
  <si>
    <t>Cena brutto obiad</t>
  </si>
  <si>
    <t>Lp</t>
  </si>
  <si>
    <t xml:space="preserve">Cena brutto obiad serwowany </t>
  </si>
  <si>
    <t xml:space="preserve">Cena brutto śniadań hotelowych </t>
  </si>
  <si>
    <t>Cena brutto kolacji</t>
  </si>
  <si>
    <t>Zimna płyta (zestaw cenowy II - zielony)</t>
  </si>
  <si>
    <t>Zimna płyta (zestaw cenowy III - czerwony)</t>
  </si>
  <si>
    <t>Drugie danie ciepłe (zestaw cenowy I - żółty)</t>
  </si>
  <si>
    <t>Drugie danie ciepłe (zestaw cenowy II - zielony)</t>
  </si>
  <si>
    <t>Cena brutto bankiet</t>
  </si>
  <si>
    <t xml:space="preserve"> Danie ciepłe (zestaw cenowy I - żółty)</t>
  </si>
  <si>
    <t>Danie ciepłe (zestaw cenowy II - zielony)</t>
  </si>
  <si>
    <t>4 - BANKIET - DANIE CIEPŁE</t>
  </si>
  <si>
    <r>
      <rPr>
        <b/>
        <sz val="8"/>
        <color theme="1"/>
        <rFont val="Calibri"/>
        <family val="2"/>
        <charset val="238"/>
        <scheme val="minor"/>
      </rPr>
      <t>3 - BANKIET -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charset val="238"/>
        <scheme val="minor"/>
      </rPr>
      <t>DANIE CIEPŁE</t>
    </r>
  </si>
  <si>
    <t>2 - BANKIET-ZUPY</t>
  </si>
  <si>
    <t>1 - BANKIET - PRZYSTAWKI</t>
  </si>
  <si>
    <t>5 - BANKIET - ZINMA PŁYTA</t>
  </si>
  <si>
    <t>6 - BANKIET - ZINMA PŁYTA</t>
  </si>
  <si>
    <t>7 - BANKIET - ZINMA PŁYTA</t>
  </si>
  <si>
    <t>Zimna płyta (zestaw cenowy I - żółty)</t>
  </si>
  <si>
    <r>
      <rPr>
        <b/>
        <sz val="8"/>
        <color theme="1"/>
        <rFont val="Calibri"/>
        <family val="2"/>
        <charset val="238"/>
        <scheme val="minor"/>
      </rPr>
      <t>8 - BANKIET -</t>
    </r>
    <r>
      <rPr>
        <sz val="8"/>
        <color theme="1"/>
        <rFont val="Calibri"/>
        <family val="2"/>
        <scheme val="minor"/>
      </rPr>
      <t xml:space="preserve"> DRUGIE</t>
    </r>
    <r>
      <rPr>
        <b/>
        <sz val="8"/>
        <color theme="1"/>
        <rFont val="Calibri"/>
        <family val="2"/>
        <charset val="238"/>
        <scheme val="minor"/>
      </rPr>
      <t xml:space="preserve"> DANIE CIEPŁE</t>
    </r>
  </si>
  <si>
    <t>9 - BANKIET - DRUGIE DANIE CIEPŁE</t>
  </si>
  <si>
    <t xml:space="preserve">Cena brutto przerwy kawowej </t>
  </si>
  <si>
    <t>1 - PRZERWA KAWOWA ZESTAW I - jednorazowa</t>
  </si>
  <si>
    <t>2 - PRZERWA KAWOWA ZESTAW I - ciągła</t>
  </si>
  <si>
    <t>3 - PRZERWA KAWOWA ZESTAW II - jednorazowa</t>
  </si>
  <si>
    <t>4 - PRZERWA KAWOWA ZESTAW II - ciągła</t>
  </si>
  <si>
    <t>5 - PRZERWA KAWOWA ZESTAW III - jednorazowa</t>
  </si>
  <si>
    <t>6 - PRZERWA KAWOWA ZESTAW III - ciągła</t>
  </si>
  <si>
    <t>7 - PRZERWA KAWOWA ZESTAW IV - jednorazowa</t>
  </si>
  <si>
    <t>8 - PRZERWA KAWOWA ZESTAW IV - ciągła</t>
  </si>
  <si>
    <t>ZESTAWIENIE - Open Bar</t>
  </si>
  <si>
    <t>Cena brutto Open Bar</t>
  </si>
  <si>
    <t>1 - OPEN BAR 3H - ZESTAW I</t>
  </si>
  <si>
    <t>2 - OPEN BAR 5H - ZESTAW I</t>
  </si>
  <si>
    <t>3 - OPEN BAR 3H - ZESTAW II</t>
  </si>
  <si>
    <t>4 - OPEN BAR 5H - ZESTAW II</t>
  </si>
  <si>
    <t>5 - OPEN BAR 3H - ZESTAW III</t>
  </si>
  <si>
    <t>6 - OPEN BAR 5H - ZESTAW III</t>
  </si>
  <si>
    <t>7 - OPEN BAR 3H - ZESTAW IV</t>
  </si>
  <si>
    <t>8 - OPEN BAR 3H - ZESTAW IV</t>
  </si>
  <si>
    <t>9 - OPEN BAR 3H - ZESTAW V</t>
  </si>
  <si>
    <t>10 - OPEN BAR 5H - ZESTAW V</t>
  </si>
  <si>
    <t>Cena brutto Zestawy Grillowe</t>
  </si>
  <si>
    <t xml:space="preserve">Cena brutto </t>
  </si>
  <si>
    <r>
      <rPr>
        <b/>
        <i/>
        <sz val="11"/>
        <color theme="1"/>
        <rFont val="Czcionka tekstu podstawowego"/>
        <charset val="238"/>
      </rPr>
      <t xml:space="preserve">Skład posiłku  </t>
    </r>
    <r>
      <rPr>
        <sz val="11"/>
        <color theme="1"/>
        <rFont val="Calibri"/>
        <family val="2"/>
        <scheme val="minor"/>
      </rPr>
      <t xml:space="preserve">                   </t>
    </r>
    <r>
      <rPr>
        <i/>
        <sz val="11"/>
        <color theme="1"/>
        <rFont val="Czcionka tekstu podstawowego"/>
        <charset val="238"/>
      </rPr>
      <t xml:space="preserve"> </t>
    </r>
  </si>
  <si>
    <t>Ilość: ml/g</t>
  </si>
  <si>
    <r>
      <rPr>
        <b/>
        <i/>
        <sz val="11"/>
        <color theme="1"/>
        <rFont val="Czcionka tekstu podstawowego"/>
        <charset val="238"/>
      </rPr>
      <t xml:space="preserve">Skład posiłku    </t>
    </r>
    <r>
      <rPr>
        <sz val="11"/>
        <color theme="1"/>
        <rFont val="Calibri"/>
        <family val="2"/>
        <scheme val="minor"/>
      </rPr>
      <t xml:space="preserve">                       </t>
    </r>
  </si>
  <si>
    <r>
      <rPr>
        <b/>
        <i/>
        <sz val="11"/>
        <color theme="1"/>
        <rFont val="Czcionka tekstu podstawowego"/>
        <charset val="238"/>
      </rPr>
      <t xml:space="preserve">Skład posiłku  </t>
    </r>
    <r>
      <rPr>
        <sz val="11"/>
        <color theme="1"/>
        <rFont val="Calibri"/>
        <family val="2"/>
        <scheme val="minor"/>
      </rPr>
      <t xml:space="preserve">                   </t>
    </r>
  </si>
  <si>
    <r>
      <rPr>
        <b/>
        <i/>
        <sz val="11"/>
        <color theme="1"/>
        <rFont val="Czcionka tekstu podstawowego"/>
        <charset val="238"/>
      </rPr>
      <t xml:space="preserve">Skład posiłku    </t>
    </r>
    <r>
      <rPr>
        <sz val="11"/>
        <color theme="1"/>
        <rFont val="Calibri"/>
        <family val="2"/>
        <scheme val="minor"/>
      </rPr>
      <t xml:space="preserve">                        </t>
    </r>
  </si>
  <si>
    <r>
      <rPr>
        <b/>
        <i/>
        <sz val="11"/>
        <color theme="1"/>
        <rFont val="Czcionka tekstu podstawowego"/>
        <charset val="238"/>
      </rPr>
      <t xml:space="preserve">Skład posiłku    </t>
    </r>
    <r>
      <rPr>
        <sz val="11"/>
        <color theme="1"/>
        <rFont val="Calibri"/>
        <family val="2"/>
        <scheme val="minor"/>
      </rPr>
      <t xml:space="preserve">                     </t>
    </r>
  </si>
  <si>
    <r>
      <rPr>
        <b/>
        <i/>
        <sz val="11"/>
        <color theme="1"/>
        <rFont val="Czcionka tekstu podstawowego"/>
        <charset val="238"/>
      </rPr>
      <t xml:space="preserve">Skład posiłku  </t>
    </r>
    <r>
      <rPr>
        <sz val="11"/>
        <color theme="1"/>
        <rFont val="Calibri"/>
        <family val="2"/>
        <scheme val="minor"/>
      </rPr>
      <t xml:space="preserve">                 </t>
    </r>
  </si>
  <si>
    <r>
      <rPr>
        <b/>
        <i/>
        <sz val="11"/>
        <color theme="1"/>
        <rFont val="Czcionka tekstu podstawowego"/>
        <charset val="238"/>
      </rPr>
      <t xml:space="preserve">Skład posiłku    </t>
    </r>
    <r>
      <rPr>
        <sz val="11"/>
        <color theme="1"/>
        <rFont val="Calibri"/>
        <family val="2"/>
        <scheme val="minor"/>
      </rPr>
      <t xml:space="preserve">                      </t>
    </r>
  </si>
  <si>
    <t xml:space="preserve">   Ilość: ml/g</t>
  </si>
  <si>
    <r>
      <rPr>
        <b/>
        <i/>
        <sz val="11"/>
        <color theme="1"/>
        <rFont val="Czcionka tekstu podstawowego"/>
        <charset val="238"/>
      </rPr>
      <t xml:space="preserve">Skład posiłku    </t>
    </r>
    <r>
      <rPr>
        <sz val="11"/>
        <color theme="1"/>
        <rFont val="Calibri"/>
        <family val="2"/>
        <scheme val="minor"/>
      </rPr>
      <t xml:space="preserve">                  </t>
    </r>
  </si>
  <si>
    <r>
      <rPr>
        <b/>
        <i/>
        <sz val="11"/>
        <color theme="1"/>
        <rFont val="Czcionka tekstu podstawowego"/>
        <charset val="238"/>
      </rPr>
      <t xml:space="preserve">Skład posiłku    </t>
    </r>
    <r>
      <rPr>
        <sz val="11"/>
        <color theme="1"/>
        <rFont val="Calibri"/>
        <family val="2"/>
        <scheme val="minor"/>
      </rPr>
      <t xml:space="preserve">                        </t>
    </r>
    <r>
      <rPr>
        <i/>
        <sz val="11"/>
        <color theme="1"/>
        <rFont val="Czcionka tekstu podstawowego"/>
        <charset val="238"/>
      </rPr>
      <t xml:space="preserve"> </t>
    </r>
  </si>
  <si>
    <r>
      <rPr>
        <b/>
        <i/>
        <sz val="11"/>
        <color theme="1"/>
        <rFont val="Czcionka tekstu podstawowego"/>
        <charset val="238"/>
      </rPr>
      <t xml:space="preserve">Skład posiłku    </t>
    </r>
    <r>
      <rPr>
        <sz val="11"/>
        <color theme="1"/>
        <rFont val="Calibri"/>
        <family val="2"/>
        <scheme val="minor"/>
      </rPr>
      <t xml:space="preserve">            </t>
    </r>
  </si>
  <si>
    <r>
      <rPr>
        <b/>
        <i/>
        <sz val="11"/>
        <color theme="1"/>
        <rFont val="Czcionka tekstu podstawowego"/>
        <charset val="238"/>
      </rPr>
      <t xml:space="preserve">Skład posiłku  </t>
    </r>
    <r>
      <rPr>
        <sz val="11"/>
        <color theme="1"/>
        <rFont val="Calibri"/>
        <family val="2"/>
        <scheme val="minor"/>
      </rPr>
      <t xml:space="preserve">           </t>
    </r>
  </si>
  <si>
    <r>
      <rPr>
        <b/>
        <i/>
        <sz val="11"/>
        <color theme="1"/>
        <rFont val="Czcionka tekstu podstawowego"/>
        <charset val="238"/>
      </rPr>
      <t xml:space="preserve">Skład posiłku  </t>
    </r>
    <r>
      <rPr>
        <sz val="11"/>
        <color theme="1"/>
        <rFont val="Calibri"/>
        <family val="2"/>
        <scheme val="minor"/>
      </rPr>
      <t xml:space="preserve">               </t>
    </r>
  </si>
  <si>
    <t>Cena brutto grupy sportowe</t>
  </si>
  <si>
    <t>VAT</t>
  </si>
  <si>
    <r>
      <rPr>
        <b/>
        <i/>
        <sz val="8"/>
        <color theme="1"/>
        <rFont val="Czcionka tekstu podstawowego"/>
        <charset val="238"/>
      </rPr>
      <t xml:space="preserve">Skład posiłku  </t>
    </r>
    <r>
      <rPr>
        <sz val="8"/>
        <color theme="1"/>
        <rFont val="Calibri"/>
        <family val="2"/>
        <scheme val="minor"/>
      </rPr>
      <t xml:space="preserve">                   </t>
    </r>
  </si>
  <si>
    <t xml:space="preserve"> Ilość: ml/g</t>
  </si>
  <si>
    <r>
      <rPr>
        <b/>
        <i/>
        <sz val="8"/>
        <color theme="1"/>
        <rFont val="Czcionka tekstu podstawowego"/>
        <charset val="238"/>
      </rPr>
      <t xml:space="preserve">Skład posiłku  </t>
    </r>
    <r>
      <rPr>
        <sz val="8"/>
        <color theme="1"/>
        <rFont val="Calibri"/>
        <family val="2"/>
        <scheme val="minor"/>
      </rPr>
      <t xml:space="preserve">                  </t>
    </r>
  </si>
  <si>
    <t xml:space="preserve">  Ilość: ml/g</t>
  </si>
  <si>
    <r>
      <rPr>
        <b/>
        <i/>
        <sz val="8"/>
        <color theme="1"/>
        <rFont val="Czcionka tekstu podstawowego"/>
        <charset val="238"/>
      </rPr>
      <t xml:space="preserve">Skład posiłku  </t>
    </r>
    <r>
      <rPr>
        <sz val="8"/>
        <color theme="1"/>
        <rFont val="Calibri"/>
        <family val="2"/>
        <scheme val="minor"/>
      </rPr>
      <t xml:space="preserve">              </t>
    </r>
  </si>
  <si>
    <t xml:space="preserve">      Ilość: ml/g</t>
  </si>
  <si>
    <t>Kwota podatku</t>
  </si>
  <si>
    <t>Cena jednostkowa netto śniadania hotelowe</t>
  </si>
  <si>
    <t>Cena jednostkowa netto obiad</t>
  </si>
  <si>
    <t xml:space="preserve">Cena jednostkowa netto obiad serwowany </t>
  </si>
  <si>
    <t>Cena jednostkowa  netto kolacji</t>
  </si>
  <si>
    <t>Kolacja Zestaw 2</t>
  </si>
  <si>
    <t>Kolacja Zestaw 3</t>
  </si>
  <si>
    <t>250ml / jajko 1szt</t>
  </si>
  <si>
    <t>j.m</t>
  </si>
  <si>
    <t>80g/15g</t>
  </si>
  <si>
    <t>120g</t>
  </si>
  <si>
    <t>120g/25g</t>
  </si>
  <si>
    <t>170ml/80g</t>
  </si>
  <si>
    <t>230ml/20g</t>
  </si>
  <si>
    <t>250ml/50g</t>
  </si>
  <si>
    <t>j.m.</t>
  </si>
  <si>
    <t>250ml/10g</t>
  </si>
  <si>
    <t>250ml/100g</t>
  </si>
  <si>
    <t>180g/150g</t>
  </si>
  <si>
    <t>180g</t>
  </si>
  <si>
    <t>150g/150g/150g</t>
  </si>
  <si>
    <t>180g/150g/150g</t>
  </si>
  <si>
    <t>300g</t>
  </si>
  <si>
    <t>150g/15g0/150g</t>
  </si>
  <si>
    <t>120g/3g</t>
  </si>
  <si>
    <t>480g</t>
  </si>
  <si>
    <t>350g</t>
  </si>
  <si>
    <t>KATEGORIA A  - ZESTAW 1</t>
  </si>
  <si>
    <t>KATEGORIA A  - ZESTAW 2</t>
  </si>
  <si>
    <t>KATEGORIA A- ZESTAW 3</t>
  </si>
  <si>
    <t>KATEGORIA A  - ZESTAW 4</t>
  </si>
  <si>
    <t>KATEGORIA A - ZESTAW 5</t>
  </si>
  <si>
    <t>KATEGORIA A - ZESTAW 6</t>
  </si>
  <si>
    <t>KATEGORIA A  - ZESTAW 7</t>
  </si>
  <si>
    <t>KATEGORIA B - ZESTAW 1</t>
  </si>
  <si>
    <t>KATEGORIA B - ZESTAW 2</t>
  </si>
  <si>
    <t>KATEGORIA B - ZESTAW 3</t>
  </si>
  <si>
    <t>KATEGORIA B - ZESTAW 4</t>
  </si>
  <si>
    <t>KATEGORIA B  - ZESTAW 5</t>
  </si>
  <si>
    <t>KATEGORIA B - ZESTAW 6</t>
  </si>
  <si>
    <t>KATEGORIA B - ZESTAW 7</t>
  </si>
  <si>
    <t>1szt</t>
  </si>
  <si>
    <t>0,5l</t>
  </si>
  <si>
    <t>bez limitu</t>
  </si>
  <si>
    <t>Cena jednostkowa netto Bankiet</t>
  </si>
  <si>
    <t>Cena jednostkowa netto przerwy kawowej</t>
  </si>
  <si>
    <t>Cena jednostkowa netto Open Bar</t>
  </si>
  <si>
    <t>Cena jednostkowa netto Zestawy Grillowe</t>
  </si>
  <si>
    <t xml:space="preserve">Cena jednostkowa netto </t>
  </si>
  <si>
    <t>ALKOHOLE I NAPOJE</t>
  </si>
  <si>
    <t>Whisky Balantine's lub produkt równoważny _____________________</t>
  </si>
  <si>
    <t>Whisky Johny Walker Red lub produkt równoważny_____________________</t>
  </si>
  <si>
    <t>Whisky Jack Daniels lub produkt równoważny_____________________</t>
  </si>
  <si>
    <t>Piwo butelkowe Tyskie lub produkt równoważny_____________________</t>
  </si>
  <si>
    <t>Piwo butelkowe Żywiec lub produkt równoważny_____________________</t>
  </si>
  <si>
    <t>Piwo puszka Żywiec lub produkt równoważny_____________________</t>
  </si>
  <si>
    <t>Piwo puszka Tyskie lub produkt równoważny_____________________</t>
  </si>
  <si>
    <t>Wódka biała Wyborowa lub produkt równoważny_____________________</t>
  </si>
  <si>
    <t>Wódka biała Finlandia lub produkt równoważny_____________________</t>
  </si>
  <si>
    <t>Wódka żołądkowa de lux lub produkt równoważny_____________________</t>
  </si>
  <si>
    <t>Wino białe /czerwone Cervantes lub produkt równoważny_____________________</t>
  </si>
  <si>
    <t>Wino musujące  Dorato lub produkt równoważny_____________________</t>
  </si>
  <si>
    <t>Wino Prosecco Treviso lub produkt równoważny _____________________</t>
  </si>
  <si>
    <t>Piwo keg 30 l żywiec Tyskie lub produkt równoważny_____________________</t>
  </si>
  <si>
    <t>Piwo keg 30 l żywiec Żywiec lub produkt równoważny_____________________</t>
  </si>
  <si>
    <t>Napój gazowany typu Pepsi, 7Up, Miringa lub produkt równoważny_____________________</t>
  </si>
  <si>
    <t>Sok pomarańczowy Toma lub produkt równowazny_____________________</t>
  </si>
  <si>
    <t>Sok jabłkowy Toma lub produkt równowazny_____________________</t>
  </si>
  <si>
    <t>Woda niegazowana z cytryna i miętą _____________________</t>
  </si>
  <si>
    <t>Woda niegazowana i gazowana butelka 0,5 l_____________________</t>
  </si>
  <si>
    <t>J.M.</t>
  </si>
  <si>
    <t>130g</t>
  </si>
  <si>
    <t>160g</t>
  </si>
  <si>
    <t>j.m.m</t>
  </si>
  <si>
    <r>
      <rPr>
        <i/>
        <sz val="11"/>
        <color theme="1"/>
        <rFont val="Czcionka tekstu podstawowego"/>
        <charset val="238"/>
      </rPr>
      <t xml:space="preserve">Skład posiłku    </t>
    </r>
    <r>
      <rPr>
        <sz val="11"/>
        <color theme="1"/>
        <rFont val="Calibri"/>
        <family val="2"/>
        <scheme val="minor"/>
      </rPr>
      <t xml:space="preserve">                    </t>
    </r>
  </si>
  <si>
    <t>Cena jednostkowa netto grupy sportowe</t>
  </si>
  <si>
    <t>Kategoria A (zestawy 1-7)</t>
  </si>
  <si>
    <t>Kategoria B (1-7)</t>
  </si>
  <si>
    <t>Kwota VAT</t>
  </si>
  <si>
    <t>ZESTAWIENIE ZBIORCZE</t>
  </si>
  <si>
    <t>8%/23%</t>
  </si>
  <si>
    <t xml:space="preserve">Kolacje </t>
  </si>
  <si>
    <t xml:space="preserve">Obiady - bufet </t>
  </si>
  <si>
    <t xml:space="preserve">Bankiet </t>
  </si>
  <si>
    <t xml:space="preserve">Przerwy kawowe </t>
  </si>
  <si>
    <t xml:space="preserve">Open Bary </t>
  </si>
  <si>
    <t xml:space="preserve">Zestawy Griliowe </t>
  </si>
  <si>
    <t xml:space="preserve">Desery </t>
  </si>
  <si>
    <t xml:space="preserve">Grupy sportowe </t>
  </si>
  <si>
    <t>Obiady serwowane</t>
  </si>
  <si>
    <t>Wartość przenieść do zakładki nr 12 zestawienie</t>
  </si>
  <si>
    <t>Wartość przenieść do zakładki nr 12  zestawienie</t>
  </si>
  <si>
    <t xml:space="preserve">Wartość przenieść do zakładki nr 12 zestawienie </t>
  </si>
  <si>
    <t>Wartości przenieść do Formularza Ofertowego - Załącznik nr 1 do SWZ</t>
  </si>
  <si>
    <t>objad</t>
  </si>
  <si>
    <t>netto</t>
  </si>
  <si>
    <t>brutto</t>
  </si>
  <si>
    <t xml:space="preserve">Cena jednostkowa  za: </t>
  </si>
  <si>
    <t xml:space="preserve">Śniadanie </t>
  </si>
  <si>
    <t>Objad</t>
  </si>
  <si>
    <t>Kolację</t>
  </si>
  <si>
    <t xml:space="preserve">netto </t>
  </si>
  <si>
    <t>Wartość netto</t>
  </si>
  <si>
    <t xml:space="preserve">Wartość netto </t>
  </si>
  <si>
    <t>Wartość netto bankiet</t>
  </si>
  <si>
    <t>Wartość netto przerwy kawowej</t>
  </si>
  <si>
    <t>Wartość netto Open Bar</t>
  </si>
  <si>
    <t>Wartość netto Zestawy Grillowe</t>
  </si>
  <si>
    <t>Wartość netto grupy sportowe</t>
  </si>
  <si>
    <t>Podpisano elektronicznie</t>
  </si>
  <si>
    <t xml:space="preserve">Niniejszy plik przekazuje się zamawiającemu w postaci elektronicznej opatrzony, przez osobę do reprezentowania w imieniu wykonawcy, kwalifikowanym podpisem elektronicznym, podpisem zaufanym lub podpisem osobistym. </t>
  </si>
  <si>
    <t>CRZPU/9/2022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</si>
</sst>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zł&quot;;[Red]\-#,##0\ &quot;zł&quot;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charset val="238"/>
    </font>
    <font>
      <b/>
      <i/>
      <sz val="11"/>
      <color theme="1"/>
      <name val="Czcionka tekstu podstawowego"/>
      <charset val="238"/>
    </font>
    <font>
      <i/>
      <sz val="11"/>
      <color theme="1"/>
      <name val="Czcionka tekstu podstawowego"/>
      <charset val="238"/>
    </font>
    <font>
      <b/>
      <i/>
      <u/>
      <sz val="11"/>
      <color theme="1"/>
      <name val="Czcionka tekstu podstawowego"/>
      <charset val="238"/>
    </font>
    <font>
      <sz val="9"/>
      <color theme="8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9"/>
      <color theme="4"/>
      <name val="Czcionka tekstu podstawowego"/>
      <family val="2"/>
      <charset val="238"/>
    </font>
    <font>
      <sz val="9"/>
      <color theme="1"/>
      <name val="Czcionka tekstu podstawowego"/>
      <charset val="238"/>
    </font>
    <font>
      <sz val="9"/>
      <color rgb="FF0070C0"/>
      <name val="Czcionka tekstu podstawowego"/>
      <family val="2"/>
      <charset val="238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zcionka tekstu podstawowego"/>
      <charset val="238"/>
    </font>
    <font>
      <sz val="8"/>
      <color theme="1"/>
      <name val="Czcionka tekstu podstawowego"/>
      <charset val="238"/>
    </font>
    <font>
      <b/>
      <i/>
      <sz val="8"/>
      <color theme="1"/>
      <name val="Czcionka tekstu podstawowego"/>
      <charset val="238"/>
    </font>
    <font>
      <b/>
      <i/>
      <u/>
      <sz val="8"/>
      <color theme="1"/>
      <name val="Czcionka tekstu podstawowego"/>
      <charset val="238"/>
    </font>
    <font>
      <sz val="8"/>
      <color rgb="FF0070C0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1"/>
      <name val="Symbol"/>
      <family val="1"/>
      <charset val="2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scheme val="minor"/>
    </font>
    <font>
      <i/>
      <sz val="14"/>
      <color theme="1"/>
      <name val="Calibri"/>
      <family val="2"/>
      <charset val="238"/>
      <scheme val="minor"/>
    </font>
    <font>
      <sz val="14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i/>
      <sz val="14"/>
      <name val="Calibri"/>
      <family val="2"/>
      <scheme val="minor"/>
    </font>
    <font>
      <b/>
      <sz val="14"/>
      <name val="Calibri"/>
      <family val="2"/>
      <charset val="238"/>
      <scheme val="minor"/>
    </font>
    <font>
      <i/>
      <u/>
      <sz val="11"/>
      <color theme="1"/>
      <name val="Czcionka tekstu podstawowego"/>
      <charset val="238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11"/>
      <color rgb="FF0070C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auto="1"/>
      </right>
      <top/>
      <bottom/>
      <diagonal/>
    </border>
    <border>
      <left style="thin">
        <color auto="1"/>
      </left>
      <right style="thick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8">
    <xf numFmtId="0" fontId="0" fillId="0" borderId="0" xfId="0"/>
    <xf numFmtId="0" fontId="0" fillId="0" borderId="0" xfId="0" applyAlignment="1">
      <alignment horizontal="left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right" vertical="center"/>
    </xf>
    <xf numFmtId="0" fontId="8" fillId="0" borderId="0" xfId="0" applyFont="1" applyAlignment="1">
      <alignment horizontal="left"/>
    </xf>
    <xf numFmtId="0" fontId="8" fillId="0" borderId="2" xfId="0" applyFont="1" applyBorder="1"/>
    <xf numFmtId="0" fontId="8" fillId="0" borderId="3" xfId="0" applyFon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11" fillId="0" borderId="2" xfId="0" applyFont="1" applyBorder="1" applyAlignment="1">
      <alignment horizontal="left" vertical="center"/>
    </xf>
    <xf numFmtId="0" fontId="8" fillId="0" borderId="4" xfId="0" applyFont="1" applyBorder="1"/>
    <xf numFmtId="0" fontId="8" fillId="0" borderId="5" xfId="0" applyFont="1" applyBorder="1" applyAlignment="1">
      <alignment horizontal="right"/>
    </xf>
    <xf numFmtId="0" fontId="8" fillId="0" borderId="6" xfId="0" applyFont="1" applyBorder="1"/>
    <xf numFmtId="0" fontId="8" fillId="0" borderId="8" xfId="0" applyFont="1" applyBorder="1"/>
    <xf numFmtId="0" fontId="12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12" fillId="0" borderId="3" xfId="0" applyFont="1" applyBorder="1" applyAlignment="1">
      <alignment horizontal="right"/>
    </xf>
    <xf numFmtId="0" fontId="8" fillId="0" borderId="10" xfId="0" applyFont="1" applyBorder="1"/>
    <xf numFmtId="0" fontId="0" fillId="0" borderId="0" xfId="0" applyAlignment="1">
      <alignment horizontal="right"/>
    </xf>
    <xf numFmtId="0" fontId="0" fillId="4" borderId="0" xfId="0" applyFill="1"/>
    <xf numFmtId="0" fontId="8" fillId="4" borderId="0" xfId="0" applyFont="1" applyFill="1"/>
    <xf numFmtId="0" fontId="8" fillId="4" borderId="0" xfId="0" applyFont="1" applyFill="1" applyAlignment="1">
      <alignment horizontal="right"/>
    </xf>
    <xf numFmtId="0" fontId="8" fillId="4" borderId="0" xfId="0" applyFont="1" applyFill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4" fillId="0" borderId="0" xfId="0" applyFont="1"/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5" fillId="3" borderId="14" xfId="0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/>
    </xf>
    <xf numFmtId="0" fontId="14" fillId="3" borderId="1" xfId="0" applyFont="1" applyFill="1" applyBorder="1"/>
    <xf numFmtId="0" fontId="26" fillId="0" borderId="12" xfId="0" applyFont="1" applyBorder="1" applyAlignment="1">
      <alignment vertical="center"/>
    </xf>
    <xf numFmtId="0" fontId="14" fillId="0" borderId="1" xfId="0" applyFont="1" applyBorder="1"/>
    <xf numFmtId="0" fontId="26" fillId="4" borderId="12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left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9" fillId="5" borderId="1" xfId="0" applyFont="1" applyFill="1" applyBorder="1" applyAlignment="1">
      <alignment horizontal="center" vertical="center"/>
    </xf>
    <xf numFmtId="0" fontId="29" fillId="0" borderId="0" xfId="0" applyFont="1"/>
    <xf numFmtId="0" fontId="32" fillId="0" borderId="1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 wrapText="1"/>
    </xf>
    <xf numFmtId="0" fontId="29" fillId="0" borderId="25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32" fillId="0" borderId="28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29" fillId="5" borderId="28" xfId="0" applyFont="1" applyFill="1" applyBorder="1" applyAlignment="1">
      <alignment horizontal="center" vertical="center"/>
    </xf>
    <xf numFmtId="0" fontId="29" fillId="5" borderId="29" xfId="0" applyFont="1" applyFill="1" applyBorder="1" applyAlignment="1">
      <alignment horizontal="center" vertical="center"/>
    </xf>
    <xf numFmtId="0" fontId="35" fillId="5" borderId="28" xfId="0" applyFont="1" applyFill="1" applyBorder="1" applyAlignment="1">
      <alignment horizontal="center" vertical="center"/>
    </xf>
    <xf numFmtId="0" fontId="35" fillId="5" borderId="29" xfId="0" applyFont="1" applyFill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35" fillId="5" borderId="1" xfId="0" applyFont="1" applyFill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6" fillId="4" borderId="32" xfId="0" applyFont="1" applyFill="1" applyBorder="1" applyAlignment="1">
      <alignment horizontal="left" vertical="center"/>
    </xf>
    <xf numFmtId="0" fontId="26" fillId="4" borderId="32" xfId="0" applyFont="1" applyFill="1" applyBorder="1" applyAlignment="1">
      <alignment vertical="center"/>
    </xf>
    <xf numFmtId="0" fontId="26" fillId="0" borderId="32" xfId="0" applyFont="1" applyBorder="1" applyAlignment="1">
      <alignment vertical="center"/>
    </xf>
    <xf numFmtId="0" fontId="14" fillId="0" borderId="18" xfId="0" applyFont="1" applyBorder="1"/>
    <xf numFmtId="0" fontId="35" fillId="0" borderId="1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 vertical="center"/>
    </xf>
    <xf numFmtId="0" fontId="0" fillId="0" borderId="27" xfId="0" applyBorder="1"/>
    <xf numFmtId="0" fontId="29" fillId="0" borderId="25" xfId="0" applyFont="1" applyBorder="1" applyAlignment="1">
      <alignment horizontal="center"/>
    </xf>
    <xf numFmtId="0" fontId="0" fillId="0" borderId="0" xfId="0" applyAlignment="1">
      <alignment horizontal="right" vertical="center"/>
    </xf>
    <xf numFmtId="0" fontId="29" fillId="0" borderId="1" xfId="0" applyFont="1" applyBorder="1" applyAlignment="1">
      <alignment horizontal="center"/>
    </xf>
    <xf numFmtId="0" fontId="29" fillId="0" borderId="19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0" fontId="35" fillId="0" borderId="28" xfId="0" applyFont="1" applyBorder="1" applyAlignment="1">
      <alignment horizontal="center" vertical="center"/>
    </xf>
    <xf numFmtId="9" fontId="29" fillId="0" borderId="1" xfId="0" applyNumberFormat="1" applyFont="1" applyBorder="1" applyAlignment="1">
      <alignment horizontal="center" vertical="center"/>
    </xf>
    <xf numFmtId="9" fontId="29" fillId="5" borderId="28" xfId="0" applyNumberFormat="1" applyFont="1" applyFill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29" fillId="0" borderId="28" xfId="0" applyFont="1" applyBorder="1"/>
    <xf numFmtId="0" fontId="30" fillId="0" borderId="28" xfId="0" applyFont="1" applyBorder="1" applyAlignment="1">
      <alignment horizontal="center"/>
    </xf>
    <xf numFmtId="0" fontId="42" fillId="0" borderId="0" xfId="0" applyFont="1"/>
    <xf numFmtId="0" fontId="43" fillId="0" borderId="23" xfId="0" applyFont="1" applyBorder="1" applyAlignment="1">
      <alignment horizontal="center" vertical="center" wrapText="1"/>
    </xf>
    <xf numFmtId="0" fontId="41" fillId="0" borderId="23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44" fillId="0" borderId="28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/>
    </xf>
    <xf numFmtId="9" fontId="35" fillId="5" borderId="28" xfId="0" applyNumberFormat="1" applyFont="1" applyFill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48" fillId="5" borderId="29" xfId="0" applyFont="1" applyFill="1" applyBorder="1" applyAlignment="1">
      <alignment horizontal="center" vertical="center"/>
    </xf>
    <xf numFmtId="0" fontId="39" fillId="0" borderId="28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15" fillId="10" borderId="22" xfId="0" applyFont="1" applyFill="1" applyBorder="1" applyAlignment="1">
      <alignment horizontal="center" vertical="center" wrapText="1"/>
    </xf>
    <xf numFmtId="0" fontId="15" fillId="10" borderId="24" xfId="0" applyFont="1" applyFill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15" fillId="7" borderId="22" xfId="0" applyFont="1" applyFill="1" applyBorder="1" applyAlignment="1">
      <alignment horizontal="center" vertical="center" wrapText="1"/>
    </xf>
    <xf numFmtId="0" fontId="15" fillId="7" borderId="24" xfId="0" applyFont="1" applyFill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4" borderId="26" xfId="0" applyFont="1" applyFill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9" fillId="4" borderId="26" xfId="0" applyFont="1" applyFill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4" borderId="26" xfId="0" applyFont="1" applyFill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21" fillId="4" borderId="26" xfId="0" applyFont="1" applyFill="1" applyBorder="1" applyAlignment="1">
      <alignment horizontal="center" vertical="center"/>
    </xf>
    <xf numFmtId="0" fontId="14" fillId="0" borderId="27" xfId="0" applyFont="1" applyBorder="1" applyAlignment="1">
      <alignment horizontal="center" vertical="center" wrapText="1"/>
    </xf>
    <xf numFmtId="0" fontId="21" fillId="4" borderId="29" xfId="0" applyFont="1" applyFill="1" applyBorder="1" applyAlignment="1">
      <alignment horizontal="center" vertical="center"/>
    </xf>
    <xf numFmtId="0" fontId="16" fillId="0" borderId="27" xfId="0" applyFont="1" applyBorder="1" applyAlignment="1">
      <alignment horizontal="center" vertical="center" wrapText="1"/>
    </xf>
    <xf numFmtId="0" fontId="20" fillId="4" borderId="29" xfId="0" applyFont="1" applyFill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/>
    </xf>
    <xf numFmtId="0" fontId="20" fillId="0" borderId="26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20" fillId="0" borderId="29" xfId="0" applyFont="1" applyBorder="1" applyAlignment="1">
      <alignment horizontal="center"/>
    </xf>
    <xf numFmtId="0" fontId="20" fillId="0" borderId="39" xfId="0" applyFont="1" applyBorder="1" applyAlignment="1">
      <alignment horizontal="center" wrapText="1"/>
    </xf>
    <xf numFmtId="0" fontId="20" fillId="0" borderId="48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16" fillId="4" borderId="39" xfId="0" applyFont="1" applyFill="1" applyBorder="1" applyAlignment="1">
      <alignment horizontal="center" vertical="center" wrapText="1"/>
    </xf>
    <xf numFmtId="0" fontId="20" fillId="4" borderId="43" xfId="0" applyFont="1" applyFill="1" applyBorder="1" applyAlignment="1">
      <alignment horizontal="center" vertical="center" wrapText="1"/>
    </xf>
    <xf numFmtId="0" fontId="20" fillId="4" borderId="25" xfId="0" applyFont="1" applyFill="1" applyBorder="1" applyAlignment="1">
      <alignment horizontal="center" vertical="center" wrapText="1"/>
    </xf>
    <xf numFmtId="0" fontId="20" fillId="4" borderId="25" xfId="0" applyFont="1" applyFill="1" applyBorder="1" applyAlignment="1">
      <alignment horizontal="center" wrapText="1"/>
    </xf>
    <xf numFmtId="0" fontId="20" fillId="0" borderId="26" xfId="0" applyFont="1" applyBorder="1" applyAlignment="1">
      <alignment horizontal="center" wrapText="1"/>
    </xf>
    <xf numFmtId="0" fontId="20" fillId="0" borderId="27" xfId="0" applyFont="1" applyBorder="1" applyAlignment="1">
      <alignment horizontal="center" wrapText="1"/>
    </xf>
    <xf numFmtId="0" fontId="20" fillId="0" borderId="29" xfId="0" applyFont="1" applyBorder="1" applyAlignment="1">
      <alignment horizontal="center" wrapText="1"/>
    </xf>
    <xf numFmtId="0" fontId="20" fillId="4" borderId="39" xfId="0" applyFont="1" applyFill="1" applyBorder="1" applyAlignment="1">
      <alignment horizontal="center" wrapText="1"/>
    </xf>
    <xf numFmtId="0" fontId="20" fillId="4" borderId="39" xfId="0" applyFont="1" applyFill="1" applyBorder="1" applyAlignment="1">
      <alignment horizontal="center" vertical="center" wrapText="1"/>
    </xf>
    <xf numFmtId="0" fontId="16" fillId="4" borderId="25" xfId="0" applyFont="1" applyFill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16" fillId="4" borderId="43" xfId="0" applyFont="1" applyFill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15" fillId="6" borderId="44" xfId="0" applyFont="1" applyFill="1" applyBorder="1" applyAlignment="1">
      <alignment horizontal="center" vertical="center"/>
    </xf>
    <xf numFmtId="0" fontId="15" fillId="6" borderId="45" xfId="0" applyFont="1" applyFill="1" applyBorder="1" applyAlignment="1">
      <alignment horizontal="center" vertical="center"/>
    </xf>
    <xf numFmtId="0" fontId="18" fillId="2" borderId="41" xfId="0" applyFont="1" applyFill="1" applyBorder="1" applyAlignment="1">
      <alignment horizontal="center" vertical="center"/>
    </xf>
    <xf numFmtId="0" fontId="18" fillId="2" borderId="42" xfId="0" applyFont="1" applyFill="1" applyBorder="1" applyAlignment="1">
      <alignment horizontal="center" vertical="center"/>
    </xf>
    <xf numFmtId="0" fontId="18" fillId="9" borderId="41" xfId="0" applyFont="1" applyFill="1" applyBorder="1" applyAlignment="1">
      <alignment horizontal="center" vertical="center"/>
    </xf>
    <xf numFmtId="0" fontId="18" fillId="9" borderId="42" xfId="0" applyFont="1" applyFill="1" applyBorder="1" applyAlignment="1">
      <alignment horizontal="center" vertical="center"/>
    </xf>
    <xf numFmtId="0" fontId="18" fillId="9" borderId="42" xfId="0" applyFont="1" applyFill="1" applyBorder="1" applyAlignment="1">
      <alignment vertical="center"/>
    </xf>
    <xf numFmtId="0" fontId="18" fillId="7" borderId="41" xfId="0" applyFont="1" applyFill="1" applyBorder="1" applyAlignment="1">
      <alignment horizontal="center" vertical="center"/>
    </xf>
    <xf numFmtId="0" fontId="18" fillId="7" borderId="42" xfId="0" applyFont="1" applyFill="1" applyBorder="1" applyAlignment="1">
      <alignment horizontal="center" vertical="center"/>
    </xf>
    <xf numFmtId="0" fontId="18" fillId="7" borderId="41" xfId="0" applyFont="1" applyFill="1" applyBorder="1" applyAlignment="1">
      <alignment horizontal="center" vertical="center" wrapText="1"/>
    </xf>
    <xf numFmtId="0" fontId="18" fillId="7" borderId="42" xfId="0" applyFont="1" applyFill="1" applyBorder="1" applyAlignment="1">
      <alignment horizontal="center" vertical="center" wrapText="1"/>
    </xf>
    <xf numFmtId="0" fontId="18" fillId="2" borderId="41" xfId="0" applyFont="1" applyFill="1" applyBorder="1" applyAlignment="1">
      <alignment vertical="center"/>
    </xf>
    <xf numFmtId="0" fontId="18" fillId="2" borderId="42" xfId="0" applyFont="1" applyFill="1" applyBorder="1" applyAlignment="1">
      <alignment vertical="center"/>
    </xf>
    <xf numFmtId="0" fontId="18" fillId="2" borderId="22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18" fillId="12" borderId="22" xfId="0" applyFont="1" applyFill="1" applyBorder="1" applyAlignment="1">
      <alignment horizontal="center" vertical="center" wrapText="1"/>
    </xf>
    <xf numFmtId="0" fontId="18" fillId="12" borderId="24" xfId="0" applyFont="1" applyFill="1" applyBorder="1" applyAlignment="1">
      <alignment horizontal="center" vertical="center" wrapText="1"/>
    </xf>
    <xf numFmtId="0" fontId="21" fillId="6" borderId="22" xfId="0" applyFont="1" applyFill="1" applyBorder="1" applyAlignment="1">
      <alignment horizontal="center" vertical="center" wrapText="1"/>
    </xf>
    <xf numFmtId="0" fontId="21" fillId="6" borderId="24" xfId="0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21" fillId="6" borderId="22" xfId="0" applyFont="1" applyFill="1" applyBorder="1" applyAlignment="1">
      <alignment horizontal="center" wrapText="1"/>
    </xf>
    <xf numFmtId="0" fontId="36" fillId="6" borderId="22" xfId="0" applyFont="1" applyFill="1" applyBorder="1" applyAlignment="1">
      <alignment horizontal="center" vertical="center" wrapText="1"/>
    </xf>
    <xf numFmtId="0" fontId="14" fillId="6" borderId="24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21" fillId="11" borderId="25" xfId="0" applyFont="1" applyFill="1" applyBorder="1" applyAlignment="1">
      <alignment horizontal="center" vertical="center" wrapText="1"/>
    </xf>
    <xf numFmtId="0" fontId="14" fillId="11" borderId="26" xfId="0" applyFont="1" applyFill="1" applyBorder="1" applyAlignment="1">
      <alignment horizontal="center" vertical="center" wrapText="1"/>
    </xf>
    <xf numFmtId="0" fontId="14" fillId="11" borderId="25" xfId="0" applyFont="1" applyFill="1" applyBorder="1" applyAlignment="1">
      <alignment horizontal="center" vertical="center" wrapText="1"/>
    </xf>
    <xf numFmtId="0" fontId="14" fillId="11" borderId="27" xfId="0" applyFont="1" applyFill="1" applyBorder="1" applyAlignment="1">
      <alignment horizontal="center" vertical="center" wrapText="1"/>
    </xf>
    <xf numFmtId="0" fontId="14" fillId="11" borderId="29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37" fillId="7" borderId="25" xfId="0" applyFont="1" applyFill="1" applyBorder="1" applyAlignment="1">
      <alignment horizontal="center" vertical="center" wrapText="1"/>
    </xf>
    <xf numFmtId="0" fontId="13" fillId="7" borderId="26" xfId="0" applyFont="1" applyFill="1" applyBorder="1" applyAlignment="1">
      <alignment horizontal="center" vertical="center" wrapText="1"/>
    </xf>
    <xf numFmtId="0" fontId="14" fillId="7" borderId="25" xfId="0" applyFont="1" applyFill="1" applyBorder="1" applyAlignment="1">
      <alignment horizontal="center" vertical="center" wrapText="1"/>
    </xf>
    <xf numFmtId="0" fontId="14" fillId="7" borderId="26" xfId="0" applyFont="1" applyFill="1" applyBorder="1" applyAlignment="1">
      <alignment horizontal="center" vertical="center" wrapText="1"/>
    </xf>
    <xf numFmtId="0" fontId="14" fillId="11" borderId="50" xfId="0" applyFont="1" applyFill="1" applyBorder="1" applyAlignment="1">
      <alignment horizontal="center" vertical="center" wrapText="1"/>
    </xf>
    <xf numFmtId="0" fontId="36" fillId="11" borderId="27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5" fillId="3" borderId="51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26" fillId="0" borderId="52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 wrapText="1"/>
    </xf>
    <xf numFmtId="0" fontId="25" fillId="3" borderId="53" xfId="0" applyFont="1" applyFill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48" fillId="0" borderId="23" xfId="0" applyFont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/>
    </xf>
    <xf numFmtId="0" fontId="18" fillId="2" borderId="22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0" fontId="18" fillId="9" borderId="22" xfId="0" applyFont="1" applyFill="1" applyBorder="1" applyAlignment="1">
      <alignment horizontal="center" vertical="center"/>
    </xf>
    <xf numFmtId="0" fontId="17" fillId="9" borderId="24" xfId="0" applyFont="1" applyFill="1" applyBorder="1" applyAlignment="1">
      <alignment horizontal="center"/>
    </xf>
    <xf numFmtId="0" fontId="20" fillId="0" borderId="35" xfId="0" applyFont="1" applyBorder="1" applyAlignment="1">
      <alignment horizontal="center"/>
    </xf>
    <xf numFmtId="0" fontId="18" fillId="8" borderId="22" xfId="0" applyFont="1" applyFill="1" applyBorder="1" applyAlignment="1">
      <alignment horizontal="center" vertical="center"/>
    </xf>
    <xf numFmtId="0" fontId="17" fillId="8" borderId="24" xfId="0" applyFont="1" applyFill="1" applyBorder="1" applyAlignment="1">
      <alignment horizontal="center"/>
    </xf>
    <xf numFmtId="0" fontId="20" fillId="0" borderId="40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18" fillId="7" borderId="22" xfId="0" applyFont="1" applyFill="1" applyBorder="1" applyAlignment="1">
      <alignment horizontal="center" vertical="center"/>
    </xf>
    <xf numFmtId="0" fontId="17" fillId="7" borderId="24" xfId="0" applyFont="1" applyFill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9" fillId="0" borderId="54" xfId="0" applyFont="1" applyBorder="1" applyAlignment="1">
      <alignment horizontal="center" vertical="center" wrapText="1"/>
    </xf>
    <xf numFmtId="0" fontId="39" fillId="0" borderId="55" xfId="0" applyFont="1" applyBorder="1" applyAlignment="1">
      <alignment horizontal="center" vertical="center"/>
    </xf>
    <xf numFmtId="0" fontId="48" fillId="5" borderId="28" xfId="0" applyFont="1" applyFill="1" applyBorder="1" applyAlignment="1">
      <alignment horizontal="center" vertical="center"/>
    </xf>
    <xf numFmtId="0" fontId="30" fillId="5" borderId="28" xfId="0" applyFont="1" applyFill="1" applyBorder="1" applyAlignment="1">
      <alignment horizontal="center" vertical="center"/>
    </xf>
    <xf numFmtId="0" fontId="30" fillId="5" borderId="29" xfId="0" applyFont="1" applyFill="1" applyBorder="1" applyAlignment="1">
      <alignment horizontal="center" vertical="center"/>
    </xf>
    <xf numFmtId="0" fontId="38" fillId="3" borderId="58" xfId="0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0" fillId="0" borderId="28" xfId="0" applyBorder="1"/>
    <xf numFmtId="0" fontId="14" fillId="4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28" fillId="5" borderId="29" xfId="0" applyFont="1" applyFill="1" applyBorder="1" applyAlignment="1">
      <alignment horizontal="center" vertical="center"/>
    </xf>
    <xf numFmtId="0" fontId="29" fillId="3" borderId="23" xfId="0" applyFont="1" applyFill="1" applyBorder="1" applyAlignment="1">
      <alignment horizontal="center" vertical="center"/>
    </xf>
    <xf numFmtId="9" fontId="35" fillId="0" borderId="1" xfId="0" applyNumberFormat="1" applyFont="1" applyBorder="1" applyAlignment="1">
      <alignment horizontal="center" vertical="center"/>
    </xf>
    <xf numFmtId="0" fontId="29" fillId="3" borderId="22" xfId="0" applyFont="1" applyFill="1" applyBorder="1" applyAlignment="1">
      <alignment horizontal="center" vertical="center"/>
    </xf>
    <xf numFmtId="0" fontId="30" fillId="3" borderId="23" xfId="0" applyFont="1" applyFill="1" applyBorder="1" applyAlignment="1">
      <alignment horizontal="center" vertical="center"/>
    </xf>
    <xf numFmtId="0" fontId="28" fillId="3" borderId="23" xfId="0" applyFont="1" applyFill="1" applyBorder="1" applyAlignment="1">
      <alignment horizontal="center" vertical="center" wrapText="1"/>
    </xf>
    <xf numFmtId="0" fontId="39" fillId="3" borderId="23" xfId="0" applyFont="1" applyFill="1" applyBorder="1" applyAlignment="1">
      <alignment horizontal="center" vertical="center" wrapText="1"/>
    </xf>
    <xf numFmtId="0" fontId="28" fillId="3" borderId="23" xfId="0" applyFont="1" applyFill="1" applyBorder="1" applyAlignment="1">
      <alignment horizontal="center" vertical="center"/>
    </xf>
    <xf numFmtId="0" fontId="30" fillId="3" borderId="24" xfId="0" applyFont="1" applyFill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6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center" vertical="center"/>
    </xf>
    <xf numFmtId="0" fontId="8" fillId="0" borderId="25" xfId="0" applyFont="1" applyBorder="1" applyAlignment="1">
      <alignment horizontal="left" vertical="center"/>
    </xf>
    <xf numFmtId="0" fontId="8" fillId="0" borderId="26" xfId="0" applyFont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8" fillId="0" borderId="25" xfId="0" applyFont="1" applyBorder="1"/>
    <xf numFmtId="0" fontId="8" fillId="0" borderId="26" xfId="0" applyFont="1" applyBorder="1" applyAlignment="1">
      <alignment horizontal="center"/>
    </xf>
    <xf numFmtId="0" fontId="8" fillId="0" borderId="27" xfId="0" applyFont="1" applyBorder="1"/>
    <xf numFmtId="0" fontId="8" fillId="0" borderId="29" xfId="0" applyFont="1" applyBorder="1" applyAlignment="1">
      <alignment horizontal="center"/>
    </xf>
    <xf numFmtId="0" fontId="3" fillId="0" borderId="46" xfId="0" applyFont="1" applyBorder="1" applyAlignment="1">
      <alignment horizontal="left" vertical="center"/>
    </xf>
    <xf numFmtId="0" fontId="0" fillId="0" borderId="4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6" fillId="4" borderId="25" xfId="0" applyFont="1" applyFill="1" applyBorder="1" applyAlignment="1">
      <alignment horizontal="left" vertical="center"/>
    </xf>
    <xf numFmtId="0" fontId="7" fillId="4" borderId="26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left" vertical="center"/>
    </xf>
    <xf numFmtId="0" fontId="8" fillId="4" borderId="26" xfId="0" applyFont="1" applyFill="1" applyBorder="1" applyAlignment="1">
      <alignment horizontal="center" vertical="center"/>
    </xf>
    <xf numFmtId="0" fontId="8" fillId="4" borderId="25" xfId="0" applyFont="1" applyFill="1" applyBorder="1"/>
    <xf numFmtId="0" fontId="8" fillId="4" borderId="26" xfId="0" applyFont="1" applyFill="1" applyBorder="1" applyAlignment="1">
      <alignment horizontal="center"/>
    </xf>
    <xf numFmtId="0" fontId="8" fillId="4" borderId="27" xfId="0" applyFont="1" applyFill="1" applyBorder="1"/>
    <xf numFmtId="0" fontId="8" fillId="4" borderId="29" xfId="0" applyFont="1" applyFill="1" applyBorder="1" applyAlignment="1">
      <alignment horizontal="center"/>
    </xf>
    <xf numFmtId="0" fontId="0" fillId="0" borderId="47" xfId="0" applyBorder="1" applyAlignment="1">
      <alignment horizontal="left" vertical="center"/>
    </xf>
    <xf numFmtId="0" fontId="0" fillId="0" borderId="26" xfId="0" applyBorder="1" applyAlignment="1">
      <alignment horizontal="right" vertical="center"/>
    </xf>
    <xf numFmtId="0" fontId="7" fillId="0" borderId="26" xfId="0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0" fontId="7" fillId="4" borderId="26" xfId="0" applyFont="1" applyFill="1" applyBorder="1" applyAlignment="1">
      <alignment horizontal="right" vertical="center"/>
    </xf>
    <xf numFmtId="0" fontId="8" fillId="4" borderId="26" xfId="0" applyFont="1" applyFill="1" applyBorder="1" applyAlignment="1">
      <alignment horizontal="right" vertical="center"/>
    </xf>
    <xf numFmtId="0" fontId="8" fillId="0" borderId="26" xfId="0" applyFont="1" applyBorder="1" applyAlignment="1">
      <alignment horizontal="right"/>
    </xf>
    <xf numFmtId="0" fontId="8" fillId="0" borderId="29" xfId="0" applyFont="1" applyBorder="1" applyAlignment="1">
      <alignment horizontal="right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10" fillId="0" borderId="26" xfId="0" applyFont="1" applyBorder="1" applyAlignment="1">
      <alignment horizontal="right" vertical="center"/>
    </xf>
    <xf numFmtId="0" fontId="11" fillId="0" borderId="25" xfId="0" applyFont="1" applyBorder="1" applyAlignment="1">
      <alignment horizontal="left" vertical="center"/>
    </xf>
    <xf numFmtId="0" fontId="8" fillId="0" borderId="39" xfId="0" applyFont="1" applyBorder="1"/>
    <xf numFmtId="0" fontId="8" fillId="0" borderId="35" xfId="0" applyFont="1" applyBorder="1" applyAlignment="1">
      <alignment horizontal="right"/>
    </xf>
    <xf numFmtId="0" fontId="8" fillId="0" borderId="37" xfId="0" applyFont="1" applyBorder="1"/>
    <xf numFmtId="0" fontId="8" fillId="0" borderId="43" xfId="0" applyFont="1" applyBorder="1"/>
    <xf numFmtId="0" fontId="8" fillId="0" borderId="40" xfId="0" applyFont="1" applyBorder="1" applyAlignment="1">
      <alignment horizontal="right" vertical="center"/>
    </xf>
    <xf numFmtId="0" fontId="8" fillId="0" borderId="38" xfId="0" applyFont="1" applyBorder="1" applyAlignment="1">
      <alignment horizontal="right"/>
    </xf>
    <xf numFmtId="0" fontId="10" fillId="0" borderId="26" xfId="0" applyFont="1" applyBorder="1" applyAlignment="1">
      <alignment horizontal="right"/>
    </xf>
    <xf numFmtId="0" fontId="10" fillId="4" borderId="26" xfId="0" applyFont="1" applyFill="1" applyBorder="1" applyAlignment="1">
      <alignment horizontal="right"/>
    </xf>
    <xf numFmtId="0" fontId="8" fillId="4" borderId="26" xfId="0" applyFont="1" applyFill="1" applyBorder="1" applyAlignment="1">
      <alignment horizontal="right"/>
    </xf>
    <xf numFmtId="0" fontId="8" fillId="4" borderId="39" xfId="0" applyFont="1" applyFill="1" applyBorder="1"/>
    <xf numFmtId="0" fontId="8" fillId="4" borderId="35" xfId="0" applyFont="1" applyFill="1" applyBorder="1" applyAlignment="1">
      <alignment horizontal="right"/>
    </xf>
    <xf numFmtId="0" fontId="8" fillId="4" borderId="43" xfId="0" applyFont="1" applyFill="1" applyBorder="1"/>
    <xf numFmtId="0" fontId="8" fillId="0" borderId="38" xfId="0" applyFont="1" applyBorder="1"/>
    <xf numFmtId="0" fontId="49" fillId="0" borderId="2" xfId="0" applyFont="1" applyBorder="1" applyAlignment="1">
      <alignment horizontal="left" vertical="center"/>
    </xf>
    <xf numFmtId="0" fontId="49" fillId="0" borderId="4" xfId="0" applyFont="1" applyBorder="1" applyAlignment="1">
      <alignment horizontal="left" vertical="center"/>
    </xf>
    <xf numFmtId="0" fontId="12" fillId="0" borderId="26" xfId="0" applyFont="1" applyBorder="1" applyAlignment="1">
      <alignment horizontal="right" vertical="center"/>
    </xf>
    <xf numFmtId="0" fontId="6" fillId="0" borderId="39" xfId="0" applyFont="1" applyBorder="1" applyAlignment="1">
      <alignment horizontal="left" vertical="center"/>
    </xf>
    <xf numFmtId="0" fontId="12" fillId="0" borderId="35" xfId="0" applyFont="1" applyBorder="1" applyAlignment="1">
      <alignment horizontal="right" vertical="center"/>
    </xf>
    <xf numFmtId="0" fontId="11" fillId="0" borderId="39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11" fillId="0" borderId="43" xfId="0" applyFont="1" applyBorder="1" applyAlignment="1">
      <alignment horizontal="left" vertical="center"/>
    </xf>
    <xf numFmtId="0" fontId="12" fillId="0" borderId="26" xfId="0" applyFont="1" applyBorder="1" applyAlignment="1">
      <alignment horizontal="right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8" fillId="0" borderId="40" xfId="0" applyFont="1" applyBorder="1"/>
    <xf numFmtId="0" fontId="8" fillId="0" borderId="60" xfId="0" applyFont="1" applyBorder="1"/>
    <xf numFmtId="0" fontId="3" fillId="0" borderId="26" xfId="0" applyFont="1" applyBorder="1" applyAlignment="1">
      <alignment horizontal="left" vertical="center"/>
    </xf>
    <xf numFmtId="0" fontId="10" fillId="0" borderId="26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5" borderId="3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5" borderId="34" xfId="0" applyFont="1" applyFill="1" applyBorder="1" applyAlignment="1">
      <alignment horizontal="center" vertical="center" wrapText="1"/>
    </xf>
    <xf numFmtId="0" fontId="41" fillId="0" borderId="23" xfId="0" applyFont="1" applyBorder="1" applyAlignment="1">
      <alignment vertical="top"/>
    </xf>
    <xf numFmtId="0" fontId="46" fillId="0" borderId="23" xfId="0" applyFont="1" applyBorder="1" applyAlignment="1">
      <alignment vertical="top" wrapText="1"/>
    </xf>
    <xf numFmtId="0" fontId="41" fillId="0" borderId="24" xfId="0" applyFont="1" applyBorder="1" applyAlignment="1">
      <alignment horizontal="center" vertical="center" wrapText="1"/>
    </xf>
    <xf numFmtId="0" fontId="42" fillId="0" borderId="26" xfId="0" applyFont="1" applyBorder="1" applyAlignment="1">
      <alignment horizontal="center" vertical="center"/>
    </xf>
    <xf numFmtId="0" fontId="41" fillId="0" borderId="28" xfId="0" applyFont="1" applyBorder="1"/>
    <xf numFmtId="0" fontId="30" fillId="0" borderId="22" xfId="0" applyFont="1" applyBorder="1" applyAlignment="1">
      <alignment horizontal="center" vertical="center"/>
    </xf>
    <xf numFmtId="0" fontId="42" fillId="2" borderId="1" xfId="0" applyFont="1" applyFill="1" applyBorder="1"/>
    <xf numFmtId="0" fontId="42" fillId="3" borderId="1" xfId="0" applyFont="1" applyFill="1" applyBorder="1"/>
    <xf numFmtId="0" fontId="42" fillId="5" borderId="1" xfId="0" applyFont="1" applyFill="1" applyBorder="1"/>
    <xf numFmtId="9" fontId="42" fillId="0" borderId="1" xfId="0" applyNumberFormat="1" applyFont="1" applyBorder="1" applyAlignment="1">
      <alignment horizontal="center" vertical="center"/>
    </xf>
    <xf numFmtId="0" fontId="50" fillId="5" borderId="28" xfId="0" applyFont="1" applyFill="1" applyBorder="1" applyAlignment="1">
      <alignment horizontal="center" vertical="center"/>
    </xf>
    <xf numFmtId="0" fontId="50" fillId="5" borderId="29" xfId="0" applyFont="1" applyFill="1" applyBorder="1" applyAlignment="1">
      <alignment horizontal="center" vertical="center"/>
    </xf>
    <xf numFmtId="0" fontId="30" fillId="11" borderId="56" xfId="0" applyFont="1" applyFill="1" applyBorder="1" applyAlignment="1">
      <alignment horizontal="center" vertical="center"/>
    </xf>
    <xf numFmtId="0" fontId="30" fillId="11" borderId="22" xfId="0" applyFont="1" applyFill="1" applyBorder="1" applyAlignment="1">
      <alignment horizontal="center" vertical="center"/>
    </xf>
    <xf numFmtId="0" fontId="30" fillId="11" borderId="23" xfId="0" applyFont="1" applyFill="1" applyBorder="1" applyAlignment="1">
      <alignment horizontal="center" vertical="center"/>
    </xf>
    <xf numFmtId="0" fontId="30" fillId="11" borderId="24" xfId="0" applyFont="1" applyFill="1" applyBorder="1" applyAlignment="1">
      <alignment horizontal="center" vertical="center"/>
    </xf>
    <xf numFmtId="9" fontId="35" fillId="5" borderId="1" xfId="0" applyNumberFormat="1" applyFont="1" applyFill="1" applyBorder="1" applyAlignment="1">
      <alignment horizontal="center" vertical="center"/>
    </xf>
    <xf numFmtId="9" fontId="30" fillId="5" borderId="28" xfId="0" applyNumberFormat="1" applyFont="1" applyFill="1" applyBorder="1" applyAlignment="1">
      <alignment horizontal="center" vertical="center"/>
    </xf>
    <xf numFmtId="9" fontId="50" fillId="5" borderId="28" xfId="0" applyNumberFormat="1" applyFont="1" applyFill="1" applyBorder="1" applyAlignment="1">
      <alignment horizontal="center" vertical="center"/>
    </xf>
    <xf numFmtId="0" fontId="30" fillId="13" borderId="28" xfId="0" applyFont="1" applyFill="1" applyBorder="1" applyAlignment="1">
      <alignment horizontal="center" vertical="center"/>
    </xf>
    <xf numFmtId="0" fontId="30" fillId="3" borderId="28" xfId="0" applyFont="1" applyFill="1" applyBorder="1" applyAlignment="1">
      <alignment horizontal="center" vertical="center"/>
    </xf>
    <xf numFmtId="0" fontId="28" fillId="3" borderId="29" xfId="0" applyFont="1" applyFill="1" applyBorder="1" applyAlignment="1">
      <alignment horizontal="center" vertical="center"/>
    </xf>
    <xf numFmtId="0" fontId="45" fillId="0" borderId="0" xfId="0" applyFont="1" applyAlignment="1">
      <alignment horizontal="center"/>
    </xf>
    <xf numFmtId="0" fontId="29" fillId="0" borderId="1" xfId="0" applyFont="1" applyBorder="1"/>
    <xf numFmtId="0" fontId="51" fillId="0" borderId="1" xfId="0" applyFont="1" applyBorder="1"/>
    <xf numFmtId="0" fontId="2" fillId="0" borderId="1" xfId="0" applyFont="1" applyBorder="1"/>
    <xf numFmtId="0" fontId="29" fillId="0" borderId="22" xfId="0" applyFont="1" applyBorder="1"/>
    <xf numFmtId="0" fontId="42" fillId="0" borderId="23" xfId="0" applyFont="1" applyBorder="1"/>
    <xf numFmtId="0" fontId="29" fillId="0" borderId="25" xfId="0" applyFont="1" applyBorder="1"/>
    <xf numFmtId="0" fontId="0" fillId="0" borderId="25" xfId="0" applyBorder="1"/>
    <xf numFmtId="0" fontId="29" fillId="0" borderId="26" xfId="0" applyFont="1" applyBorder="1"/>
    <xf numFmtId="0" fontId="0" fillId="0" borderId="29" xfId="0" applyBorder="1"/>
    <xf numFmtId="0" fontId="30" fillId="0" borderId="1" xfId="0" applyFont="1" applyBorder="1" applyAlignment="1">
      <alignment vertical="center"/>
    </xf>
    <xf numFmtId="0" fontId="30" fillId="0" borderId="26" xfId="0" applyFont="1" applyBorder="1" applyAlignment="1">
      <alignment horizontal="center" vertical="center"/>
    </xf>
    <xf numFmtId="0" fontId="29" fillId="2" borderId="1" xfId="0" applyFont="1" applyFill="1" applyBorder="1"/>
    <xf numFmtId="0" fontId="0" fillId="5" borderId="28" xfId="0" applyFill="1" applyBorder="1"/>
    <xf numFmtId="0" fontId="29" fillId="3" borderId="1" xfId="0" applyFont="1" applyFill="1" applyBorder="1"/>
    <xf numFmtId="0" fontId="2" fillId="0" borderId="0" xfId="0" applyFont="1" applyAlignment="1">
      <alignment vertical="center"/>
    </xf>
    <xf numFmtId="0" fontId="2" fillId="0" borderId="0" xfId="0" applyFont="1"/>
    <xf numFmtId="0" fontId="47" fillId="5" borderId="0" xfId="0" applyFont="1" applyFill="1" applyAlignment="1">
      <alignment horizontal="center" vertic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1" fillId="5" borderId="30" xfId="0" applyFont="1" applyFill="1" applyBorder="1" applyAlignment="1">
      <alignment horizontal="center" vertical="center"/>
    </xf>
    <xf numFmtId="0" fontId="20" fillId="0" borderId="35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34" fillId="5" borderId="30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6" fillId="4" borderId="0" xfId="0" applyFont="1" applyFill="1" applyAlignment="1">
      <alignment horizontal="center" vertical="center"/>
    </xf>
    <xf numFmtId="0" fontId="47" fillId="5" borderId="30" xfId="0" applyFont="1" applyFill="1" applyBorder="1" applyAlignment="1">
      <alignment horizontal="center" vertical="center"/>
    </xf>
    <xf numFmtId="0" fontId="14" fillId="7" borderId="39" xfId="0" applyFont="1" applyFill="1" applyBorder="1" applyAlignment="1">
      <alignment horizontal="center" vertical="center" wrapText="1"/>
    </xf>
    <xf numFmtId="0" fontId="14" fillId="7" borderId="37" xfId="0" applyFont="1" applyFill="1" applyBorder="1" applyAlignment="1">
      <alignment horizontal="center" vertical="center" wrapText="1"/>
    </xf>
    <xf numFmtId="0" fontId="14" fillId="7" borderId="35" xfId="0" applyFont="1" applyFill="1" applyBorder="1" applyAlignment="1">
      <alignment horizontal="center" vertical="center" wrapText="1"/>
    </xf>
    <xf numFmtId="0" fontId="14" fillId="7" borderId="38" xfId="0" applyFont="1" applyFill="1" applyBorder="1" applyAlignment="1">
      <alignment horizontal="center" vertical="center" wrapText="1"/>
    </xf>
    <xf numFmtId="0" fontId="27" fillId="5" borderId="21" xfId="0" applyFont="1" applyFill="1" applyBorder="1" applyAlignment="1">
      <alignment horizontal="center" vertical="center"/>
    </xf>
    <xf numFmtId="0" fontId="52" fillId="5" borderId="0" xfId="0" applyFont="1" applyFill="1" applyAlignment="1">
      <alignment horizontal="center" vertical="center" wrapText="1"/>
    </xf>
    <xf numFmtId="0" fontId="34" fillId="5" borderId="30" xfId="0" applyFont="1" applyFill="1" applyBorder="1" applyAlignment="1">
      <alignment horizontal="center"/>
    </xf>
    <xf numFmtId="0" fontId="31" fillId="5" borderId="54" xfId="0" applyFont="1" applyFill="1" applyBorder="1" applyAlignment="1">
      <alignment horizontal="center" vertical="center" wrapText="1"/>
    </xf>
    <xf numFmtId="0" fontId="31" fillId="5" borderId="56" xfId="0" applyFont="1" applyFill="1" applyBorder="1" applyAlignment="1">
      <alignment horizontal="center" vertical="center" wrapText="1"/>
    </xf>
    <xf numFmtId="0" fontId="31" fillId="5" borderId="5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4" fillId="5" borderId="30" xfId="0" applyFont="1" applyFill="1" applyBorder="1" applyAlignment="1">
      <alignment horizontal="center" vertical="center" wrapText="1"/>
    </xf>
    <xf numFmtId="0" fontId="34" fillId="5" borderId="0" xfId="0" applyFont="1" applyFill="1" applyAlignment="1">
      <alignment horizontal="center"/>
    </xf>
    <xf numFmtId="0" fontId="45" fillId="5" borderId="30" xfId="0" applyFont="1" applyFill="1" applyBorder="1" applyAlignment="1">
      <alignment horizontal="center"/>
    </xf>
    <xf numFmtId="0" fontId="8" fillId="0" borderId="35" xfId="0" applyFont="1" applyBorder="1" applyAlignment="1">
      <alignment horizontal="right" vertical="center"/>
    </xf>
    <xf numFmtId="0" fontId="8" fillId="0" borderId="59" xfId="0" applyFont="1" applyBorder="1" applyAlignment="1">
      <alignment horizontal="right" vertical="center"/>
    </xf>
    <xf numFmtId="0" fontId="8" fillId="0" borderId="38" xfId="0" applyFont="1" applyBorder="1" applyAlignment="1">
      <alignment horizontal="right" vertical="center"/>
    </xf>
    <xf numFmtId="0" fontId="51" fillId="0" borderId="54" xfId="0" applyFont="1" applyBorder="1" applyAlignment="1">
      <alignment horizontal="center"/>
    </xf>
    <xf numFmtId="0" fontId="51" fillId="0" borderId="56" xfId="0" applyFont="1" applyBorder="1" applyAlignment="1">
      <alignment horizontal="center"/>
    </xf>
    <xf numFmtId="0" fontId="51" fillId="0" borderId="42" xfId="0" applyFont="1" applyBorder="1" applyAlignment="1">
      <alignment horizontal="center"/>
    </xf>
    <xf numFmtId="0" fontId="51" fillId="0" borderId="17" xfId="0" applyFont="1" applyBorder="1" applyAlignment="1">
      <alignment horizontal="center" vertical="center"/>
    </xf>
    <xf numFmtId="0" fontId="51" fillId="0" borderId="18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8" fillId="0" borderId="40" xfId="0" applyFont="1" applyBorder="1" applyAlignment="1">
      <alignment horizontal="right" vertical="center"/>
    </xf>
    <xf numFmtId="0" fontId="8" fillId="4" borderId="35" xfId="0" applyFont="1" applyFill="1" applyBorder="1" applyAlignment="1">
      <alignment horizontal="right" vertical="center"/>
    </xf>
    <xf numFmtId="0" fontId="8" fillId="4" borderId="40" xfId="0" applyFont="1" applyFill="1" applyBorder="1" applyAlignment="1">
      <alignment horizontal="right" vertical="center"/>
    </xf>
    <xf numFmtId="6" fontId="8" fillId="0" borderId="35" xfId="0" applyNumberFormat="1" applyFont="1" applyBorder="1" applyAlignment="1">
      <alignment horizontal="right" vertical="center"/>
    </xf>
    <xf numFmtId="0" fontId="8" fillId="0" borderId="35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35" xfId="0" applyFont="1" applyBorder="1" applyAlignment="1">
      <alignment horizontal="right"/>
    </xf>
    <xf numFmtId="0" fontId="8" fillId="0" borderId="40" xfId="0" applyFont="1" applyBorder="1" applyAlignment="1">
      <alignment horizontal="right"/>
    </xf>
    <xf numFmtId="0" fontId="41" fillId="0" borderId="0" xfId="0" applyFont="1" applyAlignment="1">
      <alignment horizontal="center"/>
    </xf>
    <xf numFmtId="0" fontId="8" fillId="0" borderId="5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30" fillId="0" borderId="61" xfId="0" applyFont="1" applyBorder="1" applyAlignment="1">
      <alignment horizontal="center"/>
    </xf>
    <xf numFmtId="0" fontId="30" fillId="0" borderId="62" xfId="0" applyFont="1" applyBorder="1" applyAlignment="1">
      <alignment horizontal="center"/>
    </xf>
    <xf numFmtId="0" fontId="2" fillId="13" borderId="30" xfId="0" applyFont="1" applyFill="1" applyBorder="1" applyAlignment="1">
      <alignment horizontal="center"/>
    </xf>
    <xf numFmtId="0" fontId="53" fillId="0" borderId="0" xfId="0" applyFont="1" applyAlignment="1">
      <alignment horizontal="center" vertical="center" wrapText="1"/>
    </xf>
    <xf numFmtId="0" fontId="54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J32"/>
  <sheetViews>
    <sheetView tabSelected="1" zoomScaleNormal="100" workbookViewId="0">
      <selection activeCell="C1" sqref="C1"/>
    </sheetView>
  </sheetViews>
  <sheetFormatPr defaultRowHeight="14.4"/>
  <cols>
    <col min="1" max="1" width="5.109375" customWidth="1"/>
    <col min="2" max="2" width="3.109375" customWidth="1"/>
    <col min="3" max="3" width="51.88671875" style="26" customWidth="1"/>
    <col min="4" max="4" width="22.6640625" style="26" customWidth="1"/>
    <col min="5" max="5" width="9.6640625" customWidth="1"/>
    <col min="6" max="6" width="34.33203125" style="26" customWidth="1"/>
    <col min="7" max="7" width="12.5546875" style="26" customWidth="1"/>
    <col min="8" max="8" width="20.6640625" style="26" customWidth="1"/>
    <col min="9" max="9" width="29.44140625" style="26" customWidth="1"/>
    <col min="10" max="10" width="13.6640625" style="26" customWidth="1"/>
  </cols>
  <sheetData>
    <row r="1" spans="3:10" s="27" customFormat="1" ht="13.8">
      <c r="C1" s="447" t="s">
        <v>794</v>
      </c>
      <c r="D1" s="30"/>
      <c r="F1" s="30"/>
      <c r="G1" s="30"/>
      <c r="H1" s="30"/>
      <c r="I1" s="30"/>
      <c r="J1" s="30"/>
    </row>
    <row r="2" spans="3:10" s="27" customFormat="1" ht="10.8" thickBot="1">
      <c r="C2" s="30"/>
      <c r="D2" s="30"/>
      <c r="F2" s="30"/>
      <c r="G2" s="30"/>
      <c r="H2" s="30"/>
      <c r="I2" s="30"/>
      <c r="J2" s="30"/>
    </row>
    <row r="3" spans="3:10" s="27" customFormat="1" ht="10.8" thickBot="1">
      <c r="C3" s="179" t="s">
        <v>432</v>
      </c>
      <c r="D3" s="180" t="s">
        <v>698</v>
      </c>
      <c r="F3" s="179" t="s">
        <v>433</v>
      </c>
      <c r="G3" s="180" t="s">
        <v>698</v>
      </c>
      <c r="H3" s="30"/>
      <c r="I3" s="179" t="s">
        <v>434</v>
      </c>
      <c r="J3" s="180" t="s">
        <v>698</v>
      </c>
    </row>
    <row r="4" spans="3:10" s="27" customFormat="1" ht="10.8" thickTop="1">
      <c r="C4" s="135" t="s">
        <v>677</v>
      </c>
      <c r="D4" s="136" t="s">
        <v>678</v>
      </c>
      <c r="F4" s="135" t="s">
        <v>679</v>
      </c>
      <c r="G4" s="136" t="s">
        <v>680</v>
      </c>
      <c r="H4" s="30"/>
      <c r="I4" s="135" t="s">
        <v>681</v>
      </c>
      <c r="J4" s="136" t="s">
        <v>682</v>
      </c>
    </row>
    <row r="5" spans="3:10" s="27" customFormat="1" ht="10.199999999999999">
      <c r="C5" s="137"/>
      <c r="D5" s="138" t="s">
        <v>318</v>
      </c>
      <c r="F5" s="137"/>
      <c r="G5" s="138" t="s">
        <v>318</v>
      </c>
      <c r="H5" s="30"/>
      <c r="I5" s="137"/>
      <c r="J5" s="138" t="s">
        <v>318</v>
      </c>
    </row>
    <row r="6" spans="3:10" s="27" customFormat="1" ht="10.199999999999999">
      <c r="C6" s="139" t="s">
        <v>0</v>
      </c>
      <c r="D6" s="140"/>
      <c r="F6" s="139" t="s">
        <v>0</v>
      </c>
      <c r="G6" s="140"/>
      <c r="H6" s="30"/>
      <c r="I6" s="139" t="s">
        <v>0</v>
      </c>
      <c r="J6" s="140"/>
    </row>
    <row r="7" spans="3:10" s="27" customFormat="1" ht="20.399999999999999">
      <c r="C7" s="141" t="s">
        <v>1</v>
      </c>
      <c r="D7" s="142" t="s">
        <v>322</v>
      </c>
      <c r="F7" s="141" t="s">
        <v>1</v>
      </c>
      <c r="G7" s="142" t="s">
        <v>2</v>
      </c>
      <c r="H7" s="30"/>
      <c r="I7" s="118" t="s">
        <v>321</v>
      </c>
      <c r="J7" s="142"/>
    </row>
    <row r="8" spans="3:10" s="27" customFormat="1" ht="20.399999999999999">
      <c r="C8" s="141" t="s">
        <v>421</v>
      </c>
      <c r="D8" s="142" t="s">
        <v>323</v>
      </c>
      <c r="F8" s="141" t="s">
        <v>421</v>
      </c>
      <c r="G8" s="142" t="s">
        <v>64</v>
      </c>
      <c r="H8" s="30"/>
      <c r="I8" s="118" t="s">
        <v>426</v>
      </c>
      <c r="J8" s="142" t="s">
        <v>319</v>
      </c>
    </row>
    <row r="9" spans="3:10" s="27" customFormat="1" ht="10.199999999999999">
      <c r="C9" s="141" t="s">
        <v>279</v>
      </c>
      <c r="D9" s="142" t="s">
        <v>435</v>
      </c>
      <c r="F9" s="141" t="s">
        <v>279</v>
      </c>
      <c r="G9" s="142" t="s">
        <v>436</v>
      </c>
      <c r="H9" s="30"/>
      <c r="I9" s="141" t="s">
        <v>291</v>
      </c>
      <c r="J9" s="142" t="s">
        <v>315</v>
      </c>
    </row>
    <row r="10" spans="3:10" s="27" customFormat="1" ht="10.199999999999999">
      <c r="C10" s="141" t="s">
        <v>280</v>
      </c>
      <c r="D10" s="142" t="s">
        <v>323</v>
      </c>
      <c r="F10" s="141" t="s">
        <v>422</v>
      </c>
      <c r="G10" s="142" t="s">
        <v>64</v>
      </c>
      <c r="H10" s="30"/>
      <c r="I10" s="141" t="s">
        <v>427</v>
      </c>
      <c r="J10" s="142" t="s">
        <v>13</v>
      </c>
    </row>
    <row r="11" spans="3:10" s="27" customFormat="1" ht="20.399999999999999">
      <c r="C11" s="141" t="s">
        <v>429</v>
      </c>
      <c r="D11" s="142" t="s">
        <v>324</v>
      </c>
      <c r="F11" s="118" t="s">
        <v>423</v>
      </c>
      <c r="G11" s="142" t="s">
        <v>64</v>
      </c>
      <c r="H11" s="30"/>
      <c r="I11" s="141" t="s">
        <v>428</v>
      </c>
      <c r="J11" s="142" t="s">
        <v>320</v>
      </c>
    </row>
    <row r="12" spans="3:10" s="27" customFormat="1" ht="10.199999999999999">
      <c r="C12" s="141" t="s">
        <v>281</v>
      </c>
      <c r="D12" s="142"/>
      <c r="F12" s="118" t="s">
        <v>424</v>
      </c>
      <c r="G12" s="142" t="s">
        <v>13</v>
      </c>
      <c r="H12" s="30"/>
      <c r="I12" s="118" t="s">
        <v>292</v>
      </c>
      <c r="J12" s="142"/>
    </row>
    <row r="13" spans="3:10" s="27" customFormat="1" ht="21" thickBot="1">
      <c r="C13" s="141" t="s">
        <v>424</v>
      </c>
      <c r="D13" s="142" t="s">
        <v>325</v>
      </c>
      <c r="F13" s="118" t="s">
        <v>282</v>
      </c>
      <c r="G13" s="142" t="s">
        <v>64</v>
      </c>
      <c r="H13" s="30"/>
      <c r="I13" s="149"/>
      <c r="J13" s="150"/>
    </row>
    <row r="14" spans="3:10" s="27" customFormat="1" ht="20.399999999999999">
      <c r="C14" s="141" t="s">
        <v>282</v>
      </c>
      <c r="D14" s="142" t="s">
        <v>323</v>
      </c>
      <c r="F14" s="118" t="s">
        <v>425</v>
      </c>
      <c r="G14" s="142" t="s">
        <v>19</v>
      </c>
      <c r="H14" s="30"/>
      <c r="I14" s="30"/>
      <c r="J14" s="30"/>
    </row>
    <row r="15" spans="3:10" s="27" customFormat="1" ht="10.199999999999999">
      <c r="C15" s="141" t="s">
        <v>283</v>
      </c>
      <c r="D15" s="142" t="s">
        <v>326</v>
      </c>
      <c r="F15" s="141" t="s">
        <v>290</v>
      </c>
      <c r="G15" s="142" t="s">
        <v>19</v>
      </c>
      <c r="H15" s="30"/>
      <c r="I15" s="30"/>
      <c r="J15" s="30"/>
    </row>
    <row r="16" spans="3:10" s="27" customFormat="1" ht="20.399999999999999">
      <c r="C16" s="118" t="s">
        <v>284</v>
      </c>
      <c r="D16" s="142" t="s">
        <v>327</v>
      </c>
      <c r="F16" s="133" t="s">
        <v>288</v>
      </c>
      <c r="G16" s="142" t="s">
        <v>19</v>
      </c>
      <c r="H16" s="30"/>
      <c r="I16" s="30"/>
      <c r="J16" s="30"/>
    </row>
    <row r="17" spans="2:10" s="27" customFormat="1" ht="21" thickBot="1">
      <c r="C17" s="141" t="s">
        <v>285</v>
      </c>
      <c r="D17" s="142" t="s">
        <v>322</v>
      </c>
      <c r="F17" s="147" t="s">
        <v>438</v>
      </c>
      <c r="G17" s="148" t="s">
        <v>17</v>
      </c>
      <c r="H17" s="30"/>
      <c r="I17" s="30"/>
      <c r="J17" s="30"/>
    </row>
    <row r="18" spans="2:10" s="27" customFormat="1" ht="20.399999999999999">
      <c r="C18" s="118" t="s">
        <v>430</v>
      </c>
      <c r="D18" s="142" t="s">
        <v>328</v>
      </c>
      <c r="F18" s="34"/>
      <c r="G18" s="34"/>
      <c r="H18" s="30"/>
      <c r="I18" s="30"/>
      <c r="J18" s="30"/>
    </row>
    <row r="19" spans="2:10" s="27" customFormat="1" ht="10.199999999999999">
      <c r="C19" s="143" t="s">
        <v>286</v>
      </c>
      <c r="D19" s="142" t="s">
        <v>328</v>
      </c>
      <c r="F19" s="151"/>
      <c r="G19" s="34"/>
      <c r="H19" s="30"/>
      <c r="I19" s="30"/>
      <c r="J19" s="30"/>
    </row>
    <row r="20" spans="2:10" s="27" customFormat="1" ht="10.199999999999999">
      <c r="C20" s="141" t="s">
        <v>287</v>
      </c>
      <c r="D20" s="142" t="s">
        <v>328</v>
      </c>
      <c r="F20" s="34"/>
      <c r="G20" s="34"/>
      <c r="H20" s="30"/>
      <c r="I20" s="30"/>
      <c r="J20" s="30"/>
    </row>
    <row r="21" spans="2:10" s="27" customFormat="1" ht="10.199999999999999">
      <c r="C21" s="143" t="s">
        <v>288</v>
      </c>
      <c r="D21" s="142" t="s">
        <v>328</v>
      </c>
      <c r="F21" s="151"/>
      <c r="G21" s="34"/>
      <c r="H21" s="30"/>
      <c r="I21" s="30"/>
      <c r="J21" s="30"/>
    </row>
    <row r="22" spans="2:10" s="27" customFormat="1" ht="10.199999999999999">
      <c r="C22" s="141" t="s">
        <v>431</v>
      </c>
      <c r="D22" s="142" t="s">
        <v>329</v>
      </c>
      <c r="F22" s="34"/>
      <c r="G22" s="34"/>
      <c r="H22" s="30"/>
      <c r="I22" s="30"/>
      <c r="J22" s="30"/>
    </row>
    <row r="23" spans="2:10" s="27" customFormat="1" ht="20.399999999999999">
      <c r="C23" s="118" t="s">
        <v>293</v>
      </c>
      <c r="D23" s="142"/>
      <c r="F23" s="34"/>
      <c r="G23" s="34"/>
      <c r="H23" s="30"/>
      <c r="I23" s="30"/>
      <c r="J23" s="30"/>
    </row>
    <row r="24" spans="2:10" s="27" customFormat="1" ht="10.199999999999999">
      <c r="C24" s="137" t="s">
        <v>289</v>
      </c>
      <c r="D24" s="144"/>
      <c r="F24" s="30"/>
      <c r="G24" s="30"/>
      <c r="H24" s="30"/>
      <c r="I24" s="30"/>
      <c r="J24" s="30"/>
    </row>
    <row r="25" spans="2:10" s="27" customFormat="1" ht="21" thickBot="1">
      <c r="C25" s="145" t="s">
        <v>437</v>
      </c>
      <c r="D25" s="146"/>
      <c r="F25" s="30"/>
      <c r="G25" s="30"/>
      <c r="H25" s="30"/>
      <c r="I25" s="30"/>
      <c r="J25" s="30"/>
    </row>
    <row r="27" spans="2:10" ht="13.8" customHeight="1"/>
    <row r="28" spans="2:10" s="27" customFormat="1" ht="18">
      <c r="C28" s="387" t="s">
        <v>570</v>
      </c>
      <c r="D28" s="388"/>
      <c r="E28" s="388"/>
    </row>
    <row r="29" spans="2:10" s="27" customFormat="1" ht="10.8" thickBot="1"/>
    <row r="30" spans="2:10" s="30" customFormat="1" ht="54">
      <c r="B30" s="60" t="s">
        <v>617</v>
      </c>
      <c r="C30" s="61" t="s">
        <v>564</v>
      </c>
      <c r="D30" s="62" t="s">
        <v>684</v>
      </c>
      <c r="E30" s="93" t="s">
        <v>613</v>
      </c>
      <c r="F30" s="61" t="s">
        <v>785</v>
      </c>
      <c r="G30" s="62" t="s">
        <v>614</v>
      </c>
      <c r="H30" s="62" t="s">
        <v>683</v>
      </c>
      <c r="I30" s="109" t="s">
        <v>619</v>
      </c>
    </row>
    <row r="31" spans="2:10" s="30" customFormat="1" ht="18.600000000000001" thickBot="1">
      <c r="B31" s="68">
        <v>1</v>
      </c>
      <c r="C31" s="69" t="s">
        <v>615</v>
      </c>
      <c r="D31" s="69">
        <v>0</v>
      </c>
      <c r="E31" s="96">
        <v>5500</v>
      </c>
      <c r="F31" s="72">
        <f>D31*E31</f>
        <v>0</v>
      </c>
      <c r="G31" s="111">
        <v>0.08</v>
      </c>
      <c r="H31" s="72">
        <f>ROUND(F31*G31,2)</f>
        <v>0</v>
      </c>
      <c r="I31" s="73">
        <f>F31+H31</f>
        <v>0</v>
      </c>
      <c r="J31" s="54"/>
    </row>
    <row r="32" spans="2:10" s="30" customFormat="1" ht="18">
      <c r="C32" s="54"/>
      <c r="D32" s="54"/>
      <c r="E32" s="54"/>
      <c r="F32" s="386" t="s">
        <v>773</v>
      </c>
      <c r="G32" s="386"/>
      <c r="H32" s="386"/>
      <c r="I32" s="110"/>
    </row>
  </sheetData>
  <mergeCells count="2">
    <mergeCell ref="F32:H32"/>
    <mergeCell ref="C28:E2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28"/>
  <sheetViews>
    <sheetView workbookViewId="0">
      <selection activeCell="G3" sqref="G3"/>
    </sheetView>
  </sheetViews>
  <sheetFormatPr defaultRowHeight="14.4"/>
  <cols>
    <col min="1" max="1" width="2.5546875" customWidth="1"/>
    <col min="3" max="3" width="31.21875" style="27" customWidth="1"/>
    <col min="4" max="4" width="13.109375" style="27" customWidth="1"/>
    <col min="5" max="5" width="12.6640625" customWidth="1"/>
    <col min="6" max="6" width="12" customWidth="1"/>
    <col min="7" max="7" width="14.77734375" customWidth="1"/>
    <col min="9" max="9" width="12.6640625" customWidth="1"/>
    <col min="10" max="10" width="15.21875" customWidth="1"/>
  </cols>
  <sheetData>
    <row r="2" spans="2:10" ht="15" thickBot="1"/>
    <row r="3" spans="2:10" ht="54">
      <c r="B3" s="259" t="s">
        <v>617</v>
      </c>
      <c r="C3" s="260" t="s">
        <v>398</v>
      </c>
      <c r="D3" s="260" t="s">
        <v>753</v>
      </c>
      <c r="E3" s="261" t="s">
        <v>731</v>
      </c>
      <c r="F3" s="262" t="s">
        <v>613</v>
      </c>
      <c r="G3" s="263" t="s">
        <v>785</v>
      </c>
      <c r="H3" s="261" t="s">
        <v>614</v>
      </c>
      <c r="I3" s="261" t="s">
        <v>683</v>
      </c>
      <c r="J3" s="264" t="s">
        <v>660</v>
      </c>
    </row>
    <row r="4" spans="2:10" ht="18">
      <c r="B4" s="63">
        <v>1</v>
      </c>
      <c r="C4" s="55" t="s">
        <v>402</v>
      </c>
      <c r="D4" s="55" t="s">
        <v>31</v>
      </c>
      <c r="E4" s="55">
        <v>0</v>
      </c>
      <c r="F4" s="85">
        <v>31</v>
      </c>
      <c r="G4" s="55">
        <f>E4*F4</f>
        <v>0</v>
      </c>
      <c r="H4" s="97">
        <v>0.08</v>
      </c>
      <c r="I4" s="55">
        <f>ROUND(G4*H4,2)</f>
        <v>0</v>
      </c>
      <c r="J4" s="64">
        <f>G4+I4</f>
        <v>0</v>
      </c>
    </row>
    <row r="5" spans="2:10" ht="18">
      <c r="B5" s="63">
        <v>2</v>
      </c>
      <c r="C5" s="55" t="s">
        <v>400</v>
      </c>
      <c r="D5" s="55" t="s">
        <v>31</v>
      </c>
      <c r="E5" s="55">
        <v>0</v>
      </c>
      <c r="F5" s="85">
        <v>31</v>
      </c>
      <c r="G5" s="55">
        <f t="shared" ref="G5:G11" si="0">E5*F5</f>
        <v>0</v>
      </c>
      <c r="H5" s="97">
        <v>0.08</v>
      </c>
      <c r="I5" s="55">
        <f t="shared" ref="I5:I11" si="1">ROUND(G5*H5,2)</f>
        <v>0</v>
      </c>
      <c r="J5" s="64">
        <f t="shared" ref="J5:J11" si="2">G5+I5</f>
        <v>0</v>
      </c>
    </row>
    <row r="6" spans="2:10" ht="18">
      <c r="B6" s="63">
        <v>3</v>
      </c>
      <c r="C6" s="55" t="s">
        <v>399</v>
      </c>
      <c r="D6" s="55" t="s">
        <v>31</v>
      </c>
      <c r="E6" s="55">
        <v>0</v>
      </c>
      <c r="F6" s="85">
        <v>33</v>
      </c>
      <c r="G6" s="55">
        <f t="shared" si="0"/>
        <v>0</v>
      </c>
      <c r="H6" s="97">
        <v>0.08</v>
      </c>
      <c r="I6" s="55">
        <f t="shared" si="1"/>
        <v>0</v>
      </c>
      <c r="J6" s="64">
        <f t="shared" si="2"/>
        <v>0</v>
      </c>
    </row>
    <row r="7" spans="2:10" ht="18">
      <c r="B7" s="63">
        <v>4</v>
      </c>
      <c r="C7" s="55" t="s">
        <v>467</v>
      </c>
      <c r="D7" s="55" t="s">
        <v>31</v>
      </c>
      <c r="E7" s="55">
        <v>0</v>
      </c>
      <c r="F7" s="85">
        <v>31</v>
      </c>
      <c r="G7" s="55">
        <f t="shared" si="0"/>
        <v>0</v>
      </c>
      <c r="H7" s="97">
        <v>0.08</v>
      </c>
      <c r="I7" s="55">
        <f t="shared" si="1"/>
        <v>0</v>
      </c>
      <c r="J7" s="64">
        <f t="shared" si="2"/>
        <v>0</v>
      </c>
    </row>
    <row r="8" spans="2:10" ht="18">
      <c r="B8" s="88">
        <v>5</v>
      </c>
      <c r="C8" s="55" t="s">
        <v>361</v>
      </c>
      <c r="D8" s="55" t="s">
        <v>754</v>
      </c>
      <c r="E8" s="55">
        <v>0</v>
      </c>
      <c r="F8" s="85">
        <v>31</v>
      </c>
      <c r="G8" s="55">
        <f t="shared" si="0"/>
        <v>0</v>
      </c>
      <c r="H8" s="97">
        <v>0.08</v>
      </c>
      <c r="I8" s="55">
        <f t="shared" si="1"/>
        <v>0</v>
      </c>
      <c r="J8" s="64">
        <f t="shared" si="2"/>
        <v>0</v>
      </c>
    </row>
    <row r="9" spans="2:10" ht="18">
      <c r="B9" s="88">
        <v>6</v>
      </c>
      <c r="C9" s="55" t="s">
        <v>401</v>
      </c>
      <c r="D9" s="55" t="s">
        <v>31</v>
      </c>
      <c r="E9" s="55">
        <v>0</v>
      </c>
      <c r="F9" s="85">
        <v>31</v>
      </c>
      <c r="G9" s="55">
        <f t="shared" si="0"/>
        <v>0</v>
      </c>
      <c r="H9" s="97">
        <v>0.08</v>
      </c>
      <c r="I9" s="55">
        <f t="shared" si="1"/>
        <v>0</v>
      </c>
      <c r="J9" s="64">
        <f t="shared" si="2"/>
        <v>0</v>
      </c>
    </row>
    <row r="10" spans="2:10" ht="18">
      <c r="B10" s="88">
        <v>7</v>
      </c>
      <c r="C10" s="55" t="s">
        <v>466</v>
      </c>
      <c r="D10" s="55" t="s">
        <v>754</v>
      </c>
      <c r="E10" s="55">
        <v>0</v>
      </c>
      <c r="F10" s="85">
        <v>7</v>
      </c>
      <c r="G10" s="55">
        <f t="shared" si="0"/>
        <v>0</v>
      </c>
      <c r="H10" s="97">
        <v>0.08</v>
      </c>
      <c r="I10" s="55">
        <f t="shared" si="1"/>
        <v>0</v>
      </c>
      <c r="J10" s="64">
        <f t="shared" si="2"/>
        <v>0</v>
      </c>
    </row>
    <row r="11" spans="2:10" ht="18">
      <c r="B11" s="88">
        <v>8</v>
      </c>
      <c r="C11" s="90" t="s">
        <v>403</v>
      </c>
      <c r="D11" s="90" t="s">
        <v>755</v>
      </c>
      <c r="E11" s="59">
        <v>0</v>
      </c>
      <c r="F11" s="85">
        <v>15</v>
      </c>
      <c r="G11" s="55">
        <f t="shared" si="0"/>
        <v>0</v>
      </c>
      <c r="H11" s="258">
        <v>0.08</v>
      </c>
      <c r="I11" s="55">
        <f t="shared" si="1"/>
        <v>0</v>
      </c>
      <c r="J11" s="64">
        <f t="shared" si="2"/>
        <v>0</v>
      </c>
    </row>
    <row r="12" spans="2:10" ht="18.600000000000001" thickBot="1">
      <c r="B12" s="87"/>
      <c r="C12" s="102" t="s">
        <v>569</v>
      </c>
      <c r="D12" s="101"/>
      <c r="E12" s="69"/>
      <c r="F12" s="96"/>
      <c r="G12" s="248">
        <f>SUM(G4:G11)</f>
        <v>0</v>
      </c>
      <c r="H12" s="364">
        <v>0.08</v>
      </c>
      <c r="I12" s="248">
        <f>SUM(I4:I11)</f>
        <v>0</v>
      </c>
      <c r="J12" s="249">
        <f>ROUND(G12+I12,2)</f>
        <v>0</v>
      </c>
    </row>
    <row r="13" spans="2:10" s="27" customFormat="1" ht="18">
      <c r="C13" s="411"/>
      <c r="D13" s="411"/>
      <c r="E13" s="411"/>
      <c r="G13" s="413" t="s">
        <v>773</v>
      </c>
      <c r="H13" s="413"/>
      <c r="I13" s="413"/>
      <c r="J13" s="413"/>
    </row>
    <row r="14" spans="2:10" s="27" customFormat="1" ht="10.199999999999999"/>
    <row r="15" spans="2:10" s="30" customFormat="1" ht="10.199999999999999">
      <c r="C15" s="79"/>
      <c r="D15" s="80"/>
      <c r="E15" s="80"/>
    </row>
    <row r="16" spans="2:10" s="30" customFormat="1" ht="10.199999999999999"/>
    <row r="17" spans="3:6" s="30" customFormat="1" ht="10.199999999999999"/>
    <row r="18" spans="3:6" s="30" customFormat="1" ht="10.199999999999999"/>
    <row r="19" spans="3:6" s="30" customFormat="1" ht="10.199999999999999"/>
    <row r="20" spans="3:6" s="30" customFormat="1" ht="10.199999999999999">
      <c r="C20" s="79"/>
      <c r="D20" s="79"/>
      <c r="E20" s="79"/>
      <c r="F20" s="56"/>
    </row>
    <row r="23" spans="3:6" ht="18">
      <c r="D23" s="77"/>
    </row>
    <row r="24" spans="3:6" ht="18">
      <c r="D24" s="54"/>
    </row>
    <row r="25" spans="3:6" ht="18">
      <c r="D25" s="54"/>
    </row>
    <row r="26" spans="3:6" ht="18">
      <c r="D26" s="54"/>
    </row>
    <row r="27" spans="3:6" ht="18">
      <c r="D27" s="77"/>
    </row>
    <row r="28" spans="3:6" ht="18">
      <c r="C28"/>
      <c r="D28" s="54"/>
    </row>
  </sheetData>
  <mergeCells count="2">
    <mergeCell ref="C13:E13"/>
    <mergeCell ref="G13:J1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5"/>
  <sheetViews>
    <sheetView topLeftCell="A119" zoomScale="70" zoomScaleNormal="70" workbookViewId="0">
      <selection activeCell="M133" sqref="M133"/>
    </sheetView>
  </sheetViews>
  <sheetFormatPr defaultRowHeight="14.4"/>
  <cols>
    <col min="1" max="1" width="4.109375" customWidth="1"/>
    <col min="2" max="2" width="2.33203125" customWidth="1"/>
    <col min="3" max="3" width="37.109375" customWidth="1"/>
    <col min="4" max="4" width="12.77734375" customWidth="1"/>
    <col min="5" max="5" width="8.44140625" customWidth="1"/>
    <col min="6" max="6" width="37.109375" customWidth="1"/>
    <col min="7" max="7" width="10" customWidth="1"/>
    <col min="8" max="8" width="10.44140625" customWidth="1"/>
    <col min="9" max="9" width="37.109375" customWidth="1"/>
    <col min="11" max="11" width="2.5546875" customWidth="1"/>
    <col min="12" max="12" width="35.5546875" customWidth="1"/>
    <col min="14" max="14" width="4.77734375" customWidth="1"/>
    <col min="15" max="15" width="33.5546875" customWidth="1"/>
    <col min="17" max="17" width="5.44140625" customWidth="1"/>
    <col min="18" max="18" width="28.33203125" customWidth="1"/>
    <col min="20" max="20" width="4" customWidth="1"/>
    <col min="21" max="21" width="32.33203125" customWidth="1"/>
    <col min="22" max="22" width="11" customWidth="1"/>
  </cols>
  <sheetData>
    <row r="1" spans="3:22" ht="15" thickBot="1"/>
    <row r="2" spans="3:22" ht="29.25" customHeight="1">
      <c r="C2" s="339" t="s">
        <v>710</v>
      </c>
      <c r="D2" s="340" t="s">
        <v>698</v>
      </c>
      <c r="F2" s="339" t="s">
        <v>711</v>
      </c>
      <c r="G2" s="340" t="s">
        <v>698</v>
      </c>
      <c r="I2" s="339" t="s">
        <v>712</v>
      </c>
      <c r="J2" s="340" t="s">
        <v>698</v>
      </c>
      <c r="L2" s="339" t="s">
        <v>713</v>
      </c>
      <c r="M2" s="340" t="s">
        <v>698</v>
      </c>
      <c r="O2" s="339" t="s">
        <v>714</v>
      </c>
      <c r="P2" s="340" t="s">
        <v>698</v>
      </c>
      <c r="R2" s="339" t="s">
        <v>715</v>
      </c>
      <c r="S2" s="340" t="s">
        <v>698</v>
      </c>
      <c r="U2" s="339" t="s">
        <v>716</v>
      </c>
      <c r="V2" s="340" t="s">
        <v>698</v>
      </c>
    </row>
    <row r="3" spans="3:22">
      <c r="C3" s="278" t="s">
        <v>661</v>
      </c>
      <c r="D3" s="279" t="s">
        <v>662</v>
      </c>
      <c r="F3" s="265" t="s">
        <v>663</v>
      </c>
      <c r="G3" s="266" t="s">
        <v>662</v>
      </c>
      <c r="I3" s="278" t="s">
        <v>664</v>
      </c>
      <c r="J3" s="279" t="s">
        <v>662</v>
      </c>
      <c r="L3" s="265" t="s">
        <v>665</v>
      </c>
      <c r="M3" s="266" t="s">
        <v>662</v>
      </c>
      <c r="O3" s="278" t="s">
        <v>667</v>
      </c>
      <c r="P3" s="289" t="s">
        <v>662</v>
      </c>
      <c r="R3" s="297" t="s">
        <v>666</v>
      </c>
      <c r="S3" s="298" t="s">
        <v>662</v>
      </c>
      <c r="U3" s="265" t="s">
        <v>668</v>
      </c>
      <c r="V3" s="266" t="s">
        <v>662</v>
      </c>
    </row>
    <row r="4" spans="3:22" ht="20.100000000000001" customHeight="1">
      <c r="C4" s="280"/>
      <c r="D4" s="268"/>
      <c r="F4" s="267"/>
      <c r="G4" s="268"/>
      <c r="I4" s="280"/>
      <c r="J4" s="268"/>
      <c r="L4" s="267"/>
      <c r="M4" s="268"/>
      <c r="O4" s="280"/>
      <c r="P4" s="290"/>
      <c r="R4" s="267"/>
      <c r="S4" s="290"/>
      <c r="U4" s="267"/>
      <c r="V4" s="290"/>
    </row>
    <row r="5" spans="3:22" ht="20.100000000000001" customHeight="1">
      <c r="C5" s="269" t="s">
        <v>0</v>
      </c>
      <c r="D5" s="270"/>
      <c r="E5" s="1"/>
      <c r="F5" s="269" t="s">
        <v>0</v>
      </c>
      <c r="G5" s="270"/>
      <c r="I5" s="269" t="s">
        <v>0</v>
      </c>
      <c r="J5" s="270"/>
      <c r="L5" s="269" t="s">
        <v>0</v>
      </c>
      <c r="M5" s="270"/>
      <c r="O5" s="269" t="s">
        <v>0</v>
      </c>
      <c r="P5" s="291"/>
      <c r="R5" s="269" t="s">
        <v>0</v>
      </c>
      <c r="S5" s="291"/>
      <c r="U5" s="269" t="s">
        <v>0</v>
      </c>
      <c r="V5" s="291"/>
    </row>
    <row r="6" spans="3:22" ht="20.100000000000001" customHeight="1">
      <c r="C6" s="271" t="s">
        <v>1</v>
      </c>
      <c r="D6" s="272" t="s">
        <v>2</v>
      </c>
      <c r="E6" s="4"/>
      <c r="F6" s="271" t="s">
        <v>1</v>
      </c>
      <c r="G6" s="272" t="s">
        <v>2</v>
      </c>
      <c r="I6" s="271" t="s">
        <v>1</v>
      </c>
      <c r="J6" s="272" t="s">
        <v>2</v>
      </c>
      <c r="L6" s="271" t="s">
        <v>1</v>
      </c>
      <c r="M6" s="272" t="s">
        <v>2</v>
      </c>
      <c r="O6" s="271" t="s">
        <v>1</v>
      </c>
      <c r="P6" s="292" t="s">
        <v>2</v>
      </c>
      <c r="R6" s="271" t="s">
        <v>1</v>
      </c>
      <c r="S6" s="292" t="s">
        <v>2</v>
      </c>
      <c r="U6" s="271" t="s">
        <v>1</v>
      </c>
      <c r="V6" s="292" t="s">
        <v>2</v>
      </c>
    </row>
    <row r="7" spans="3:22" ht="20.100000000000001" customHeight="1">
      <c r="C7" s="271" t="s">
        <v>3</v>
      </c>
      <c r="D7" s="272" t="s">
        <v>4</v>
      </c>
      <c r="E7" s="4"/>
      <c r="F7" s="271" t="s">
        <v>3</v>
      </c>
      <c r="G7" s="272" t="s">
        <v>4</v>
      </c>
      <c r="I7" s="271" t="s">
        <v>3</v>
      </c>
      <c r="J7" s="272" t="s">
        <v>4</v>
      </c>
      <c r="L7" s="271" t="s">
        <v>3</v>
      </c>
      <c r="M7" s="272" t="s">
        <v>4</v>
      </c>
      <c r="O7" s="271" t="s">
        <v>3</v>
      </c>
      <c r="P7" s="292" t="s">
        <v>4</v>
      </c>
      <c r="R7" s="271" t="s">
        <v>3</v>
      </c>
      <c r="S7" s="292" t="s">
        <v>4</v>
      </c>
      <c r="U7" s="271" t="s">
        <v>3</v>
      </c>
      <c r="V7" s="292" t="s">
        <v>4</v>
      </c>
    </row>
    <row r="8" spans="3:22" ht="20.100000000000001" customHeight="1">
      <c r="C8" s="271" t="s">
        <v>5</v>
      </c>
      <c r="D8" s="272" t="s">
        <v>6</v>
      </c>
      <c r="E8" s="4"/>
      <c r="F8" s="271" t="s">
        <v>5</v>
      </c>
      <c r="G8" s="272" t="s">
        <v>6</v>
      </c>
      <c r="I8" s="271" t="s">
        <v>5</v>
      </c>
      <c r="J8" s="272" t="s">
        <v>6</v>
      </c>
      <c r="L8" s="271" t="s">
        <v>5</v>
      </c>
      <c r="M8" s="272" t="s">
        <v>6</v>
      </c>
      <c r="O8" s="271" t="s">
        <v>5</v>
      </c>
      <c r="P8" s="292" t="s">
        <v>6</v>
      </c>
      <c r="R8" s="271" t="s">
        <v>5</v>
      </c>
      <c r="S8" s="292" t="s">
        <v>6</v>
      </c>
      <c r="U8" s="271" t="s">
        <v>5</v>
      </c>
      <c r="V8" s="292" t="s">
        <v>6</v>
      </c>
    </row>
    <row r="9" spans="3:22" ht="20.100000000000001" customHeight="1">
      <c r="C9" s="271" t="s">
        <v>7</v>
      </c>
      <c r="D9" s="272" t="s">
        <v>8</v>
      </c>
      <c r="E9" s="4"/>
      <c r="F9" s="271" t="s">
        <v>9</v>
      </c>
      <c r="G9" s="272" t="s">
        <v>10</v>
      </c>
      <c r="I9" s="271" t="s">
        <v>7</v>
      </c>
      <c r="J9" s="272" t="s">
        <v>8</v>
      </c>
      <c r="L9" s="271" t="s">
        <v>7</v>
      </c>
      <c r="M9" s="272" t="s">
        <v>8</v>
      </c>
      <c r="O9" s="271" t="s">
        <v>7</v>
      </c>
      <c r="P9" s="292" t="s">
        <v>8</v>
      </c>
      <c r="R9" s="271" t="s">
        <v>40</v>
      </c>
      <c r="S9" s="292" t="s">
        <v>10</v>
      </c>
      <c r="U9" s="271" t="s">
        <v>93</v>
      </c>
      <c r="V9" s="292" t="s">
        <v>10</v>
      </c>
    </row>
    <row r="10" spans="3:22" ht="20.100000000000001" customHeight="1">
      <c r="C10" s="271" t="s">
        <v>11</v>
      </c>
      <c r="D10" s="272" t="s">
        <v>4</v>
      </c>
      <c r="E10" s="4"/>
      <c r="F10" s="271" t="s">
        <v>12</v>
      </c>
      <c r="G10" s="272" t="s">
        <v>13</v>
      </c>
      <c r="I10" s="271" t="s">
        <v>11</v>
      </c>
      <c r="J10" s="272" t="s">
        <v>4</v>
      </c>
      <c r="L10" s="271" t="s">
        <v>49</v>
      </c>
      <c r="M10" s="272" t="s">
        <v>17</v>
      </c>
      <c r="O10" s="271" t="s">
        <v>73</v>
      </c>
      <c r="P10" s="292" t="s">
        <v>4</v>
      </c>
      <c r="R10" s="271" t="s">
        <v>74</v>
      </c>
      <c r="S10" s="292" t="s">
        <v>17</v>
      </c>
      <c r="U10" s="271" t="s">
        <v>94</v>
      </c>
      <c r="V10" s="292" t="s">
        <v>17</v>
      </c>
    </row>
    <row r="11" spans="3:22" ht="20.100000000000001" customHeight="1">
      <c r="C11" s="271" t="s">
        <v>14</v>
      </c>
      <c r="D11" s="272" t="s">
        <v>4</v>
      </c>
      <c r="E11" s="4"/>
      <c r="F11" s="271" t="s">
        <v>15</v>
      </c>
      <c r="G11" s="272" t="s">
        <v>4</v>
      </c>
      <c r="I11" s="271" t="s">
        <v>41</v>
      </c>
      <c r="J11" s="272" t="s">
        <v>4</v>
      </c>
      <c r="L11" s="271" t="s">
        <v>11</v>
      </c>
      <c r="M11" s="272" t="s">
        <v>4</v>
      </c>
      <c r="O11" s="271" t="s">
        <v>75</v>
      </c>
      <c r="P11" s="292" t="s">
        <v>76</v>
      </c>
      <c r="R11" s="271" t="s">
        <v>11</v>
      </c>
      <c r="S11" s="292" t="s">
        <v>4</v>
      </c>
      <c r="U11" s="271" t="s">
        <v>11</v>
      </c>
      <c r="V11" s="292" t="s">
        <v>4</v>
      </c>
    </row>
    <row r="12" spans="3:22" ht="20.100000000000001" customHeight="1">
      <c r="C12" s="271" t="s">
        <v>16</v>
      </c>
      <c r="D12" s="272" t="s">
        <v>17</v>
      </c>
      <c r="E12" s="4"/>
      <c r="F12" s="271" t="s">
        <v>14</v>
      </c>
      <c r="G12" s="272" t="s">
        <v>4</v>
      </c>
      <c r="I12" s="271" t="s">
        <v>50</v>
      </c>
      <c r="J12" s="272" t="s">
        <v>10</v>
      </c>
      <c r="L12" s="271" t="s">
        <v>14</v>
      </c>
      <c r="M12" s="272" t="s">
        <v>4</v>
      </c>
      <c r="O12" s="271" t="s">
        <v>42</v>
      </c>
      <c r="P12" s="292" t="s">
        <v>10</v>
      </c>
      <c r="R12" s="271" t="s">
        <v>14</v>
      </c>
      <c r="S12" s="292" t="s">
        <v>4</v>
      </c>
      <c r="U12" s="271" t="s">
        <v>14</v>
      </c>
      <c r="V12" s="292" t="s">
        <v>4</v>
      </c>
    </row>
    <row r="13" spans="3:22" ht="20.100000000000001" customHeight="1">
      <c r="C13" s="271" t="s">
        <v>18</v>
      </c>
      <c r="D13" s="272" t="s">
        <v>19</v>
      </c>
      <c r="E13" s="4"/>
      <c r="F13" s="271" t="s">
        <v>20</v>
      </c>
      <c r="G13" s="272" t="s">
        <v>21</v>
      </c>
      <c r="I13" s="271" t="s">
        <v>18</v>
      </c>
      <c r="J13" s="272" t="s">
        <v>19</v>
      </c>
      <c r="L13" s="271" t="s">
        <v>51</v>
      </c>
      <c r="M13" s="272" t="s">
        <v>52</v>
      </c>
      <c r="O13" s="271" t="s">
        <v>18</v>
      </c>
      <c r="P13" s="292" t="s">
        <v>72</v>
      </c>
      <c r="R13" s="271" t="s">
        <v>9</v>
      </c>
      <c r="S13" s="292" t="s">
        <v>10</v>
      </c>
      <c r="U13" s="271" t="s">
        <v>40</v>
      </c>
      <c r="V13" s="292" t="s">
        <v>10</v>
      </c>
    </row>
    <row r="14" spans="3:22" ht="20.100000000000001" customHeight="1">
      <c r="C14" s="271" t="s">
        <v>22</v>
      </c>
      <c r="D14" s="272" t="s">
        <v>23</v>
      </c>
      <c r="E14" s="4"/>
      <c r="F14" s="271" t="s">
        <v>24</v>
      </c>
      <c r="G14" s="272" t="s">
        <v>19</v>
      </c>
      <c r="I14" s="271" t="s">
        <v>53</v>
      </c>
      <c r="J14" s="272" t="s">
        <v>54</v>
      </c>
      <c r="L14" s="271" t="s">
        <v>25</v>
      </c>
      <c r="M14" s="272" t="s">
        <v>19</v>
      </c>
      <c r="O14" s="271" t="s">
        <v>77</v>
      </c>
      <c r="P14" s="292" t="s">
        <v>46</v>
      </c>
      <c r="R14" s="271" t="s">
        <v>78</v>
      </c>
      <c r="S14" s="292" t="s">
        <v>17</v>
      </c>
      <c r="U14" s="271" t="s">
        <v>95</v>
      </c>
      <c r="V14" s="292" t="s">
        <v>52</v>
      </c>
    </row>
    <row r="15" spans="3:22" ht="20.100000000000001" customHeight="1">
      <c r="C15" s="271" t="s">
        <v>25</v>
      </c>
      <c r="D15" s="272" t="s">
        <v>19</v>
      </c>
      <c r="E15" s="4"/>
      <c r="F15" s="271" t="s">
        <v>18</v>
      </c>
      <c r="G15" s="272" t="s">
        <v>19</v>
      </c>
      <c r="I15" s="271" t="s">
        <v>55</v>
      </c>
      <c r="J15" s="272" t="s">
        <v>19</v>
      </c>
      <c r="L15" s="271" t="s">
        <v>18</v>
      </c>
      <c r="M15" s="272" t="s">
        <v>19</v>
      </c>
      <c r="O15" s="271" t="s">
        <v>79</v>
      </c>
      <c r="P15" s="292" t="s">
        <v>17</v>
      </c>
      <c r="R15" s="271" t="s">
        <v>18</v>
      </c>
      <c r="S15" s="292" t="s">
        <v>19</v>
      </c>
      <c r="U15" s="271" t="s">
        <v>18</v>
      </c>
      <c r="V15" s="292" t="s">
        <v>19</v>
      </c>
    </row>
    <row r="16" spans="3:22" ht="20.100000000000001" customHeight="1">
      <c r="C16" s="271"/>
      <c r="D16" s="272"/>
      <c r="E16" s="4"/>
      <c r="F16" s="271"/>
      <c r="G16" s="272"/>
      <c r="I16" s="271"/>
      <c r="J16" s="272"/>
      <c r="L16" s="271"/>
      <c r="M16" s="272"/>
      <c r="O16" s="271" t="s">
        <v>80</v>
      </c>
      <c r="P16" s="292" t="s">
        <v>19</v>
      </c>
      <c r="R16" s="271" t="s">
        <v>25</v>
      </c>
      <c r="S16" s="292" t="s">
        <v>19</v>
      </c>
      <c r="U16" s="271" t="s">
        <v>25</v>
      </c>
      <c r="V16" s="292" t="s">
        <v>19</v>
      </c>
    </row>
    <row r="17" spans="3:22" ht="20.100000000000001" customHeight="1">
      <c r="C17" s="269" t="s">
        <v>26</v>
      </c>
      <c r="D17" s="270"/>
      <c r="E17" s="4"/>
      <c r="F17" s="269" t="s">
        <v>26</v>
      </c>
      <c r="G17" s="270"/>
      <c r="I17" s="269" t="s">
        <v>26</v>
      </c>
      <c r="J17" s="270"/>
      <c r="L17" s="269" t="s">
        <v>26</v>
      </c>
      <c r="M17" s="270"/>
      <c r="O17" s="271"/>
      <c r="P17" s="292"/>
      <c r="R17" s="271"/>
      <c r="S17" s="292"/>
      <c r="U17" s="271"/>
      <c r="V17" s="292"/>
    </row>
    <row r="18" spans="3:22" ht="20.100000000000001" customHeight="1">
      <c r="C18" s="271" t="s">
        <v>27</v>
      </c>
      <c r="D18" s="272" t="s">
        <v>23</v>
      </c>
      <c r="E18" s="4"/>
      <c r="F18" s="271" t="s">
        <v>28</v>
      </c>
      <c r="G18" s="272" t="s">
        <v>23</v>
      </c>
      <c r="I18" s="271" t="s">
        <v>56</v>
      </c>
      <c r="J18" s="272" t="s">
        <v>23</v>
      </c>
      <c r="L18" s="271" t="s">
        <v>57</v>
      </c>
      <c r="M18" s="272" t="s">
        <v>23</v>
      </c>
      <c r="O18" s="281" t="s">
        <v>26</v>
      </c>
      <c r="P18" s="293"/>
      <c r="R18" s="269" t="s">
        <v>26</v>
      </c>
      <c r="S18" s="291"/>
      <c r="U18" s="269" t="s">
        <v>26</v>
      </c>
      <c r="V18" s="291"/>
    </row>
    <row r="19" spans="3:22" ht="20.100000000000001" customHeight="1">
      <c r="C19" s="271" t="s">
        <v>29</v>
      </c>
      <c r="D19" s="272" t="s">
        <v>17</v>
      </c>
      <c r="E19" s="4"/>
      <c r="F19" s="271" t="s">
        <v>30</v>
      </c>
      <c r="G19" s="272" t="s">
        <v>31</v>
      </c>
      <c r="I19" s="271" t="s">
        <v>58</v>
      </c>
      <c r="J19" s="272" t="s">
        <v>17</v>
      </c>
      <c r="L19" s="271" t="s">
        <v>59</v>
      </c>
      <c r="M19" s="272" t="s">
        <v>17</v>
      </c>
      <c r="O19" s="283" t="s">
        <v>81</v>
      </c>
      <c r="P19" s="294" t="s">
        <v>23</v>
      </c>
      <c r="R19" s="271" t="s">
        <v>82</v>
      </c>
      <c r="S19" s="292" t="s">
        <v>23</v>
      </c>
      <c r="U19" s="271" t="s">
        <v>96</v>
      </c>
      <c r="V19" s="292" t="s">
        <v>23</v>
      </c>
    </row>
    <row r="20" spans="3:22" ht="20.100000000000001" customHeight="1">
      <c r="C20" s="271" t="s">
        <v>32</v>
      </c>
      <c r="D20" s="272" t="s">
        <v>17</v>
      </c>
      <c r="E20" s="4"/>
      <c r="F20" s="271" t="s">
        <v>33</v>
      </c>
      <c r="G20" s="272" t="s">
        <v>17</v>
      </c>
      <c r="I20" s="271" t="s">
        <v>60</v>
      </c>
      <c r="J20" s="272" t="s">
        <v>17</v>
      </c>
      <c r="L20" s="271" t="s">
        <v>32</v>
      </c>
      <c r="M20" s="272" t="s">
        <v>17</v>
      </c>
      <c r="O20" s="283" t="s">
        <v>83</v>
      </c>
      <c r="P20" s="294" t="s">
        <v>17</v>
      </c>
      <c r="R20" s="271" t="s">
        <v>84</v>
      </c>
      <c r="S20" s="292" t="s">
        <v>17</v>
      </c>
      <c r="U20" s="271" t="s">
        <v>97</v>
      </c>
      <c r="V20" s="292" t="s">
        <v>17</v>
      </c>
    </row>
    <row r="21" spans="3:22" ht="20.100000000000001" customHeight="1">
      <c r="C21" s="271" t="s">
        <v>34</v>
      </c>
      <c r="D21" s="272" t="s">
        <v>2</v>
      </c>
      <c r="E21" s="4"/>
      <c r="F21" s="271" t="s">
        <v>35</v>
      </c>
      <c r="G21" s="272" t="s">
        <v>2</v>
      </c>
      <c r="I21" s="271" t="s">
        <v>61</v>
      </c>
      <c r="J21" s="272" t="s">
        <v>2</v>
      </c>
      <c r="L21" s="271" t="s">
        <v>62</v>
      </c>
      <c r="M21" s="272" t="s">
        <v>2</v>
      </c>
      <c r="O21" s="283" t="s">
        <v>85</v>
      </c>
      <c r="P21" s="294" t="s">
        <v>17</v>
      </c>
      <c r="R21" s="271" t="s">
        <v>32</v>
      </c>
      <c r="S21" s="292" t="s">
        <v>17</v>
      </c>
      <c r="U21" s="271" t="s">
        <v>32</v>
      </c>
      <c r="V21" s="292" t="s">
        <v>17</v>
      </c>
    </row>
    <row r="22" spans="3:22" ht="20.100000000000001" customHeight="1">
      <c r="C22" s="271" t="s">
        <v>36</v>
      </c>
      <c r="D22" s="272" t="s">
        <v>19</v>
      </c>
      <c r="E22" s="4"/>
      <c r="F22" s="271" t="s">
        <v>36</v>
      </c>
      <c r="G22" s="272" t="s">
        <v>19</v>
      </c>
      <c r="I22" s="271" t="s">
        <v>36</v>
      </c>
      <c r="J22" s="272" t="s">
        <v>19</v>
      </c>
      <c r="L22" s="271" t="s">
        <v>36</v>
      </c>
      <c r="M22" s="272" t="s">
        <v>19</v>
      </c>
      <c r="O22" s="283" t="s">
        <v>86</v>
      </c>
      <c r="P22" s="294" t="s">
        <v>2</v>
      </c>
      <c r="R22" s="271" t="s">
        <v>34</v>
      </c>
      <c r="S22" s="292" t="s">
        <v>2</v>
      </c>
      <c r="U22" s="271" t="s">
        <v>62</v>
      </c>
      <c r="V22" s="292" t="s">
        <v>2</v>
      </c>
    </row>
    <row r="23" spans="3:22" ht="20.100000000000001" customHeight="1">
      <c r="C23" s="271"/>
      <c r="D23" s="272"/>
      <c r="E23" s="4"/>
      <c r="F23" s="271"/>
      <c r="G23" s="272"/>
      <c r="I23" s="271"/>
      <c r="J23" s="272"/>
      <c r="L23" s="271"/>
      <c r="M23" s="272"/>
      <c r="O23" s="283" t="s">
        <v>36</v>
      </c>
      <c r="P23" s="294" t="s">
        <v>19</v>
      </c>
      <c r="R23" s="271" t="s">
        <v>36</v>
      </c>
      <c r="S23" s="292" t="s">
        <v>19</v>
      </c>
      <c r="U23" s="271" t="s">
        <v>36</v>
      </c>
      <c r="V23" s="292" t="s">
        <v>19</v>
      </c>
    </row>
    <row r="24" spans="3:22" ht="20.100000000000001" customHeight="1">
      <c r="C24" s="269" t="s">
        <v>37</v>
      </c>
      <c r="D24" s="270"/>
      <c r="E24" s="4"/>
      <c r="F24" s="269" t="s">
        <v>37</v>
      </c>
      <c r="G24" s="270"/>
      <c r="I24" s="281" t="s">
        <v>37</v>
      </c>
      <c r="J24" s="282"/>
      <c r="L24" s="269" t="s">
        <v>37</v>
      </c>
      <c r="M24" s="270"/>
      <c r="O24" s="283"/>
      <c r="P24" s="294"/>
      <c r="R24" s="271"/>
      <c r="S24" s="292"/>
      <c r="U24" s="271"/>
      <c r="V24" s="292"/>
    </row>
    <row r="25" spans="3:22" ht="20.100000000000001" customHeight="1">
      <c r="C25" s="271" t="s">
        <v>38</v>
      </c>
      <c r="D25" s="272" t="s">
        <v>2</v>
      </c>
      <c r="E25" s="4"/>
      <c r="F25" s="271" t="s">
        <v>38</v>
      </c>
      <c r="G25" s="272" t="s">
        <v>2</v>
      </c>
      <c r="I25" s="283" t="s">
        <v>38</v>
      </c>
      <c r="J25" s="284" t="s">
        <v>2</v>
      </c>
      <c r="L25" s="271" t="s">
        <v>38</v>
      </c>
      <c r="M25" s="272" t="s">
        <v>2</v>
      </c>
      <c r="O25" s="271"/>
      <c r="P25" s="292"/>
      <c r="R25" s="271"/>
      <c r="S25" s="292"/>
      <c r="U25" s="271"/>
      <c r="V25" s="292"/>
    </row>
    <row r="26" spans="3:22" ht="20.100000000000001" customHeight="1">
      <c r="C26" s="271" t="s">
        <v>3</v>
      </c>
      <c r="D26" s="272" t="s">
        <v>4</v>
      </c>
      <c r="E26" s="4"/>
      <c r="F26" s="271" t="s">
        <v>3</v>
      </c>
      <c r="G26" s="272" t="s">
        <v>4</v>
      </c>
      <c r="I26" s="283" t="s">
        <v>3</v>
      </c>
      <c r="J26" s="284" t="s">
        <v>4</v>
      </c>
      <c r="L26" s="271" t="s">
        <v>3</v>
      </c>
      <c r="M26" s="272" t="s">
        <v>4</v>
      </c>
      <c r="O26" s="269" t="s">
        <v>37</v>
      </c>
      <c r="P26" s="291"/>
      <c r="R26" s="269" t="s">
        <v>37</v>
      </c>
      <c r="S26" s="291"/>
      <c r="U26" s="269" t="s">
        <v>37</v>
      </c>
      <c r="V26" s="291"/>
    </row>
    <row r="27" spans="3:22" ht="20.100000000000001" customHeight="1">
      <c r="C27" s="271" t="s">
        <v>5</v>
      </c>
      <c r="D27" s="272" t="s">
        <v>6</v>
      </c>
      <c r="E27" s="4"/>
      <c r="F27" s="271" t="s">
        <v>5</v>
      </c>
      <c r="G27" s="272" t="s">
        <v>6</v>
      </c>
      <c r="I27" s="283" t="s">
        <v>5</v>
      </c>
      <c r="J27" s="284" t="s">
        <v>6</v>
      </c>
      <c r="L27" s="271" t="s">
        <v>63</v>
      </c>
      <c r="M27" s="272" t="s">
        <v>64</v>
      </c>
      <c r="O27" s="271" t="s">
        <v>38</v>
      </c>
      <c r="P27" s="292" t="s">
        <v>2</v>
      </c>
      <c r="R27" s="271" t="s">
        <v>38</v>
      </c>
      <c r="S27" s="292" t="s">
        <v>2</v>
      </c>
      <c r="U27" s="271" t="s">
        <v>38</v>
      </c>
      <c r="V27" s="292" t="s">
        <v>2</v>
      </c>
    </row>
    <row r="28" spans="3:22" ht="20.100000000000001" customHeight="1">
      <c r="C28" s="271" t="s">
        <v>39</v>
      </c>
      <c r="D28" s="272" t="s">
        <v>10</v>
      </c>
      <c r="E28" s="4"/>
      <c r="F28" s="271" t="s">
        <v>7</v>
      </c>
      <c r="G28" s="272" t="s">
        <v>8</v>
      </c>
      <c r="I28" s="283" t="s">
        <v>39</v>
      </c>
      <c r="J28" s="284" t="s">
        <v>10</v>
      </c>
      <c r="L28" s="271" t="s">
        <v>7</v>
      </c>
      <c r="M28" s="272" t="s">
        <v>8</v>
      </c>
      <c r="O28" s="271" t="s">
        <v>3</v>
      </c>
      <c r="P28" s="292" t="s">
        <v>4</v>
      </c>
      <c r="R28" s="271" t="s">
        <v>3</v>
      </c>
      <c r="S28" s="292" t="s">
        <v>4</v>
      </c>
      <c r="U28" s="271" t="s">
        <v>3</v>
      </c>
      <c r="V28" s="292" t="s">
        <v>4</v>
      </c>
    </row>
    <row r="29" spans="3:22" ht="20.100000000000001" customHeight="1">
      <c r="C29" s="274" t="s">
        <v>11</v>
      </c>
      <c r="D29" s="275" t="s">
        <v>4</v>
      </c>
      <c r="F29" s="271" t="s">
        <v>40</v>
      </c>
      <c r="G29" s="273" t="s">
        <v>10</v>
      </c>
      <c r="I29" s="285" t="s">
        <v>65</v>
      </c>
      <c r="J29" s="286" t="s">
        <v>4</v>
      </c>
      <c r="L29" s="271" t="s">
        <v>66</v>
      </c>
      <c r="M29" s="275" t="s">
        <v>4</v>
      </c>
      <c r="O29" s="271" t="s">
        <v>5</v>
      </c>
      <c r="P29" s="292" t="s">
        <v>8</v>
      </c>
      <c r="R29" s="271" t="s">
        <v>7</v>
      </c>
      <c r="S29" s="292" t="s">
        <v>8</v>
      </c>
      <c r="U29" s="271" t="s">
        <v>7</v>
      </c>
      <c r="V29" s="292" t="s">
        <v>8</v>
      </c>
    </row>
    <row r="30" spans="3:22" ht="20.100000000000001" customHeight="1">
      <c r="C30" s="274" t="s">
        <v>41</v>
      </c>
      <c r="D30" s="275" t="s">
        <v>4</v>
      </c>
      <c r="F30" s="274" t="s">
        <v>11</v>
      </c>
      <c r="G30" s="273" t="s">
        <v>4</v>
      </c>
      <c r="I30" s="285" t="s">
        <v>66</v>
      </c>
      <c r="J30" s="286" t="s">
        <v>4</v>
      </c>
      <c r="L30" s="274" t="s">
        <v>11</v>
      </c>
      <c r="M30" s="275" t="s">
        <v>4</v>
      </c>
      <c r="O30" s="271" t="s">
        <v>87</v>
      </c>
      <c r="P30" s="292" t="s">
        <v>10</v>
      </c>
      <c r="R30" s="271" t="s">
        <v>66</v>
      </c>
      <c r="S30" s="292" t="s">
        <v>4</v>
      </c>
      <c r="U30" s="271" t="s">
        <v>5</v>
      </c>
      <c r="V30" s="292" t="s">
        <v>6</v>
      </c>
    </row>
    <row r="31" spans="3:22" ht="20.100000000000001" customHeight="1">
      <c r="C31" s="274" t="s">
        <v>42</v>
      </c>
      <c r="D31" s="275" t="s">
        <v>10</v>
      </c>
      <c r="F31" s="274" t="s">
        <v>43</v>
      </c>
      <c r="G31" s="273" t="s">
        <v>4</v>
      </c>
      <c r="I31" s="285" t="s">
        <v>67</v>
      </c>
      <c r="J31" s="286" t="s">
        <v>68</v>
      </c>
      <c r="L31" s="274" t="s">
        <v>69</v>
      </c>
      <c r="M31" s="275" t="s">
        <v>70</v>
      </c>
      <c r="O31" s="274" t="s">
        <v>41</v>
      </c>
      <c r="P31" s="295" t="s">
        <v>4</v>
      </c>
      <c r="R31" s="271" t="s">
        <v>11</v>
      </c>
      <c r="S31" s="295" t="s">
        <v>4</v>
      </c>
      <c r="U31" s="271" t="s">
        <v>15</v>
      </c>
      <c r="V31" s="295" t="s">
        <v>4</v>
      </c>
    </row>
    <row r="32" spans="3:22" ht="20.100000000000001" customHeight="1">
      <c r="C32" s="274" t="s">
        <v>18</v>
      </c>
      <c r="D32" s="275" t="s">
        <v>19</v>
      </c>
      <c r="F32" s="274" t="s">
        <v>44</v>
      </c>
      <c r="G32" s="275" t="s">
        <v>17</v>
      </c>
      <c r="I32" s="285" t="s">
        <v>18</v>
      </c>
      <c r="J32" s="286" t="s">
        <v>19</v>
      </c>
      <c r="L32" s="274" t="s">
        <v>71</v>
      </c>
      <c r="M32" s="275" t="s">
        <v>46</v>
      </c>
      <c r="O32" s="274" t="s">
        <v>15</v>
      </c>
      <c r="P32" s="295" t="s">
        <v>4</v>
      </c>
      <c r="R32" s="274" t="s">
        <v>88</v>
      </c>
      <c r="S32" s="295" t="s">
        <v>10</v>
      </c>
      <c r="U32" s="274" t="s">
        <v>41</v>
      </c>
      <c r="V32" s="295" t="s">
        <v>4</v>
      </c>
    </row>
    <row r="33" spans="3:22" ht="20.100000000000001" customHeight="1">
      <c r="C33" s="274" t="s">
        <v>45</v>
      </c>
      <c r="D33" s="275" t="s">
        <v>46</v>
      </c>
      <c r="F33" s="274" t="s">
        <v>18</v>
      </c>
      <c r="G33" s="275" t="s">
        <v>19</v>
      </c>
      <c r="I33" s="285" t="s">
        <v>16</v>
      </c>
      <c r="J33" s="286" t="s">
        <v>17</v>
      </c>
      <c r="L33" s="274" t="s">
        <v>18</v>
      </c>
      <c r="M33" s="275" t="s">
        <v>19</v>
      </c>
      <c r="O33" s="274" t="s">
        <v>89</v>
      </c>
      <c r="P33" s="295" t="s">
        <v>90</v>
      </c>
      <c r="R33" s="274" t="s">
        <v>91</v>
      </c>
      <c r="S33" s="295" t="s">
        <v>17</v>
      </c>
      <c r="U33" s="274" t="s">
        <v>98</v>
      </c>
      <c r="V33" s="295" t="s">
        <v>46</v>
      </c>
    </row>
    <row r="34" spans="3:22" ht="20.100000000000001" customHeight="1" thickBot="1">
      <c r="C34" s="305" t="s">
        <v>47</v>
      </c>
      <c r="D34" s="334" t="s">
        <v>19</v>
      </c>
      <c r="F34" s="276" t="s">
        <v>48</v>
      </c>
      <c r="G34" s="277" t="s">
        <v>19</v>
      </c>
      <c r="I34" s="287" t="s">
        <v>47</v>
      </c>
      <c r="J34" s="288" t="s">
        <v>19</v>
      </c>
      <c r="L34" s="276" t="s">
        <v>48</v>
      </c>
      <c r="M34" s="277" t="s">
        <v>72</v>
      </c>
      <c r="O34" s="274" t="s">
        <v>18</v>
      </c>
      <c r="P34" s="295" t="s">
        <v>19</v>
      </c>
      <c r="R34" s="274" t="s">
        <v>18</v>
      </c>
      <c r="S34" s="295" t="s">
        <v>19</v>
      </c>
      <c r="U34" s="274" t="s">
        <v>18</v>
      </c>
      <c r="V34" s="295" t="s">
        <v>19</v>
      </c>
    </row>
    <row r="35" spans="3:22" ht="15" thickBot="1">
      <c r="C35" s="276"/>
      <c r="D35" s="335"/>
      <c r="O35" s="276" t="s">
        <v>47</v>
      </c>
      <c r="P35" s="296" t="s">
        <v>92</v>
      </c>
      <c r="R35" s="276" t="s">
        <v>48</v>
      </c>
      <c r="S35" s="296" t="s">
        <v>19</v>
      </c>
      <c r="U35" s="276" t="s">
        <v>48</v>
      </c>
      <c r="V35" s="296" t="s">
        <v>19</v>
      </c>
    </row>
    <row r="38" spans="3:22" ht="15" thickBot="1"/>
    <row r="39" spans="3:22" ht="33" customHeight="1">
      <c r="C39" s="299" t="s">
        <v>717</v>
      </c>
      <c r="D39" s="300" t="s">
        <v>698</v>
      </c>
      <c r="E39" s="8"/>
      <c r="F39" s="299" t="s">
        <v>718</v>
      </c>
      <c r="G39" s="300" t="s">
        <v>698</v>
      </c>
      <c r="I39" s="299" t="s">
        <v>719</v>
      </c>
      <c r="J39" s="300" t="s">
        <v>698</v>
      </c>
      <c r="L39" s="299" t="s">
        <v>720</v>
      </c>
      <c r="M39" s="300" t="s">
        <v>698</v>
      </c>
      <c r="O39" s="299" t="s">
        <v>721</v>
      </c>
      <c r="P39" s="300" t="s">
        <v>698</v>
      </c>
      <c r="R39" s="299" t="s">
        <v>722</v>
      </c>
      <c r="S39" s="300" t="s">
        <v>698</v>
      </c>
      <c r="U39" s="299" t="s">
        <v>723</v>
      </c>
      <c r="V39" s="300" t="s">
        <v>698</v>
      </c>
    </row>
    <row r="40" spans="3:22">
      <c r="C40" s="301" t="s">
        <v>667</v>
      </c>
      <c r="D40" s="332" t="s">
        <v>669</v>
      </c>
      <c r="F40" s="297" t="s">
        <v>670</v>
      </c>
      <c r="G40" s="298" t="s">
        <v>669</v>
      </c>
      <c r="I40" s="301" t="s">
        <v>667</v>
      </c>
      <c r="J40" s="302" t="s">
        <v>669</v>
      </c>
      <c r="L40" s="297" t="s">
        <v>671</v>
      </c>
      <c r="M40" s="298" t="s">
        <v>669</v>
      </c>
      <c r="O40" s="301" t="s">
        <v>661</v>
      </c>
      <c r="P40" s="302" t="s">
        <v>669</v>
      </c>
      <c r="R40" s="297" t="s">
        <v>672</v>
      </c>
      <c r="S40" s="298" t="s">
        <v>669</v>
      </c>
      <c r="U40" s="301" t="s">
        <v>661</v>
      </c>
      <c r="V40" s="302" t="s">
        <v>669</v>
      </c>
    </row>
    <row r="41" spans="3:22" ht="20.100000000000001" customHeight="1">
      <c r="C41" s="280"/>
      <c r="D41" s="290"/>
      <c r="F41" s="267"/>
      <c r="G41" s="290"/>
      <c r="I41" s="280"/>
      <c r="J41" s="290"/>
      <c r="L41" s="267"/>
      <c r="M41" s="290"/>
      <c r="O41" s="280"/>
      <c r="P41" s="290"/>
      <c r="R41" s="267"/>
      <c r="S41" s="290"/>
      <c r="U41" s="280"/>
      <c r="V41" s="290"/>
    </row>
    <row r="42" spans="3:22" ht="20.100000000000001" customHeight="1">
      <c r="C42" s="269" t="s">
        <v>0</v>
      </c>
      <c r="D42" s="333"/>
      <c r="E42" s="1"/>
      <c r="F42" s="269" t="s">
        <v>0</v>
      </c>
      <c r="G42" s="303"/>
      <c r="I42" s="269" t="s">
        <v>0</v>
      </c>
      <c r="J42" s="303"/>
      <c r="L42" s="269" t="s">
        <v>0</v>
      </c>
      <c r="M42" s="303"/>
      <c r="O42" s="269" t="s">
        <v>0</v>
      </c>
      <c r="P42" s="303"/>
      <c r="R42" s="269" t="s">
        <v>0</v>
      </c>
      <c r="S42" s="303"/>
      <c r="U42" s="269" t="s">
        <v>0</v>
      </c>
      <c r="V42" s="303"/>
    </row>
    <row r="43" spans="3:22" ht="20.100000000000001" customHeight="1">
      <c r="C43" s="271" t="s">
        <v>1</v>
      </c>
      <c r="D43" s="292" t="s">
        <v>2</v>
      </c>
      <c r="E43" s="4"/>
      <c r="F43" s="271" t="s">
        <v>1</v>
      </c>
      <c r="G43" s="292" t="s">
        <v>2</v>
      </c>
      <c r="I43" s="271" t="s">
        <v>1</v>
      </c>
      <c r="J43" s="295" t="s">
        <v>2</v>
      </c>
      <c r="L43" s="271" t="s">
        <v>1</v>
      </c>
      <c r="M43" s="292" t="s">
        <v>2</v>
      </c>
      <c r="O43" s="271" t="s">
        <v>1</v>
      </c>
      <c r="P43" s="292" t="s">
        <v>2</v>
      </c>
      <c r="R43" s="271" t="s">
        <v>1</v>
      </c>
      <c r="S43" s="292" t="s">
        <v>2</v>
      </c>
      <c r="U43" s="271" t="s">
        <v>1</v>
      </c>
      <c r="V43" s="292" t="s">
        <v>2</v>
      </c>
    </row>
    <row r="44" spans="3:22" ht="20.100000000000001" customHeight="1">
      <c r="C44" s="271" t="s">
        <v>3</v>
      </c>
      <c r="D44" s="292" t="s">
        <v>4</v>
      </c>
      <c r="E44" s="4"/>
      <c r="F44" s="271" t="s">
        <v>3</v>
      </c>
      <c r="G44" s="292" t="s">
        <v>4</v>
      </c>
      <c r="I44" s="271" t="s">
        <v>3</v>
      </c>
      <c r="J44" s="295" t="s">
        <v>4</v>
      </c>
      <c r="L44" s="271" t="s">
        <v>3</v>
      </c>
      <c r="M44" s="292" t="s">
        <v>4</v>
      </c>
      <c r="O44" s="271" t="s">
        <v>3</v>
      </c>
      <c r="P44" s="292" t="s">
        <v>4</v>
      </c>
      <c r="R44" s="271" t="s">
        <v>3</v>
      </c>
      <c r="S44" s="292" t="s">
        <v>4</v>
      </c>
      <c r="U44" s="271" t="s">
        <v>3</v>
      </c>
      <c r="V44" s="292" t="s">
        <v>4</v>
      </c>
    </row>
    <row r="45" spans="3:22" ht="20.100000000000001" customHeight="1">
      <c r="C45" s="271" t="s">
        <v>99</v>
      </c>
      <c r="D45" s="292" t="s">
        <v>100</v>
      </c>
      <c r="E45" s="4"/>
      <c r="F45" s="271" t="s">
        <v>101</v>
      </c>
      <c r="G45" s="292" t="s">
        <v>100</v>
      </c>
      <c r="I45" s="271" t="s">
        <v>99</v>
      </c>
      <c r="J45" s="295" t="s">
        <v>100</v>
      </c>
      <c r="L45" s="271" t="s">
        <v>101</v>
      </c>
      <c r="M45" s="292" t="s">
        <v>100</v>
      </c>
      <c r="O45" s="271" t="s">
        <v>99</v>
      </c>
      <c r="P45" s="292" t="s">
        <v>100</v>
      </c>
      <c r="R45" s="271" t="s">
        <v>101</v>
      </c>
      <c r="S45" s="292" t="s">
        <v>100</v>
      </c>
      <c r="U45" s="271" t="s">
        <v>124</v>
      </c>
      <c r="V45" s="292" t="s">
        <v>103</v>
      </c>
    </row>
    <row r="46" spans="3:22" ht="20.100000000000001" customHeight="1">
      <c r="C46" s="271" t="s">
        <v>102</v>
      </c>
      <c r="D46" s="292" t="s">
        <v>64</v>
      </c>
      <c r="E46" s="4"/>
      <c r="F46" s="271" t="s">
        <v>93</v>
      </c>
      <c r="G46" s="292" t="s">
        <v>103</v>
      </c>
      <c r="I46" s="271" t="s">
        <v>102</v>
      </c>
      <c r="J46" s="295" t="s">
        <v>64</v>
      </c>
      <c r="L46" s="271" t="s">
        <v>102</v>
      </c>
      <c r="M46" s="292" t="s">
        <v>64</v>
      </c>
      <c r="O46" s="271" t="s">
        <v>102</v>
      </c>
      <c r="P46" s="292" t="s">
        <v>64</v>
      </c>
      <c r="R46" s="271" t="s">
        <v>102</v>
      </c>
      <c r="S46" s="292" t="s">
        <v>64</v>
      </c>
      <c r="U46" s="271" t="s">
        <v>102</v>
      </c>
      <c r="V46" s="292" t="s">
        <v>64</v>
      </c>
    </row>
    <row r="47" spans="3:22" ht="20.100000000000001" customHeight="1">
      <c r="C47" s="271" t="s">
        <v>104</v>
      </c>
      <c r="D47" s="292" t="s">
        <v>103</v>
      </c>
      <c r="E47" s="4"/>
      <c r="F47" s="271" t="s">
        <v>12</v>
      </c>
      <c r="G47" s="292" t="s">
        <v>13</v>
      </c>
      <c r="I47" s="271" t="s">
        <v>124</v>
      </c>
      <c r="J47" s="295" t="s">
        <v>103</v>
      </c>
      <c r="L47" s="271" t="s">
        <v>40</v>
      </c>
      <c r="M47" s="292" t="s">
        <v>10</v>
      </c>
      <c r="O47" s="271" t="s">
        <v>87</v>
      </c>
      <c r="P47" s="292" t="s">
        <v>103</v>
      </c>
      <c r="R47" s="271" t="s">
        <v>93</v>
      </c>
      <c r="S47" s="292" t="s">
        <v>103</v>
      </c>
      <c r="U47" s="271" t="s">
        <v>12</v>
      </c>
      <c r="V47" s="292" t="s">
        <v>13</v>
      </c>
    </row>
    <row r="48" spans="3:22" ht="20.100000000000001" customHeight="1">
      <c r="C48" s="271" t="s">
        <v>12</v>
      </c>
      <c r="D48" s="292" t="s">
        <v>13</v>
      </c>
      <c r="E48" s="4"/>
      <c r="F48" s="271" t="s">
        <v>11</v>
      </c>
      <c r="G48" s="292" t="s">
        <v>4</v>
      </c>
      <c r="I48" s="271" t="s">
        <v>22</v>
      </c>
      <c r="J48" s="295" t="s">
        <v>19</v>
      </c>
      <c r="L48" s="271" t="s">
        <v>11</v>
      </c>
      <c r="M48" s="292" t="s">
        <v>4</v>
      </c>
      <c r="O48" s="271" t="s">
        <v>141</v>
      </c>
      <c r="P48" s="292" t="s">
        <v>103</v>
      </c>
      <c r="R48" s="271" t="s">
        <v>11</v>
      </c>
      <c r="S48" s="292" t="s">
        <v>4</v>
      </c>
      <c r="U48" s="271" t="s">
        <v>66</v>
      </c>
      <c r="V48" s="292" t="s">
        <v>4</v>
      </c>
    </row>
    <row r="49" spans="3:22" ht="20.100000000000001" customHeight="1">
      <c r="C49" s="271" t="s">
        <v>75</v>
      </c>
      <c r="D49" s="292" t="s">
        <v>4</v>
      </c>
      <c r="E49" s="4"/>
      <c r="F49" s="271" t="s">
        <v>43</v>
      </c>
      <c r="G49" s="292" t="s">
        <v>4</v>
      </c>
      <c r="I49" s="271" t="s">
        <v>15</v>
      </c>
      <c r="J49" s="295" t="s">
        <v>4</v>
      </c>
      <c r="L49" s="271" t="s">
        <v>15</v>
      </c>
      <c r="M49" s="292" t="s">
        <v>4</v>
      </c>
      <c r="O49" s="271" t="s">
        <v>15</v>
      </c>
      <c r="P49" s="292" t="s">
        <v>4</v>
      </c>
      <c r="R49" s="271" t="s">
        <v>15</v>
      </c>
      <c r="S49" s="292" t="s">
        <v>4</v>
      </c>
      <c r="U49" s="271" t="s">
        <v>157</v>
      </c>
      <c r="V49" s="292" t="s">
        <v>4</v>
      </c>
    </row>
    <row r="50" spans="3:22" ht="20.100000000000001" customHeight="1">
      <c r="C50" s="271" t="s">
        <v>11</v>
      </c>
      <c r="D50" s="292" t="s">
        <v>4</v>
      </c>
      <c r="E50" s="4"/>
      <c r="F50" s="271" t="s">
        <v>105</v>
      </c>
      <c r="G50" s="292" t="s">
        <v>103</v>
      </c>
      <c r="I50" s="271" t="s">
        <v>11</v>
      </c>
      <c r="J50" s="295" t="s">
        <v>4</v>
      </c>
      <c r="L50" s="271" t="s">
        <v>105</v>
      </c>
      <c r="M50" s="292" t="s">
        <v>103</v>
      </c>
      <c r="O50" s="271" t="s">
        <v>41</v>
      </c>
      <c r="P50" s="292" t="s">
        <v>4</v>
      </c>
      <c r="R50" s="271" t="s">
        <v>20</v>
      </c>
      <c r="S50" s="292" t="s">
        <v>103</v>
      </c>
      <c r="U50" s="271" t="s">
        <v>18</v>
      </c>
      <c r="V50" s="292" t="s">
        <v>19</v>
      </c>
    </row>
    <row r="51" spans="3:22" ht="20.100000000000001" customHeight="1">
      <c r="C51" s="271" t="s">
        <v>106</v>
      </c>
      <c r="D51" s="292" t="s">
        <v>54</v>
      </c>
      <c r="E51" s="4"/>
      <c r="F51" s="271" t="s">
        <v>18</v>
      </c>
      <c r="G51" s="292" t="s">
        <v>19</v>
      </c>
      <c r="I51" s="271" t="s">
        <v>121</v>
      </c>
      <c r="J51" s="295" t="s">
        <v>19</v>
      </c>
      <c r="L51" s="271" t="s">
        <v>18</v>
      </c>
      <c r="M51" s="292" t="s">
        <v>19</v>
      </c>
      <c r="O51" s="271" t="s">
        <v>142</v>
      </c>
      <c r="P51" s="292" t="s">
        <v>17</v>
      </c>
      <c r="R51" s="271" t="s">
        <v>18</v>
      </c>
      <c r="S51" s="292" t="s">
        <v>19</v>
      </c>
      <c r="U51" s="271" t="s">
        <v>48</v>
      </c>
      <c r="V51" s="292" t="s">
        <v>19</v>
      </c>
    </row>
    <row r="52" spans="3:22" ht="20.100000000000001" customHeight="1">
      <c r="C52" s="271" t="s">
        <v>25</v>
      </c>
      <c r="D52" s="292" t="s">
        <v>19</v>
      </c>
      <c r="E52" s="4"/>
      <c r="F52" s="271" t="s">
        <v>24</v>
      </c>
      <c r="G52" s="292" t="s">
        <v>19</v>
      </c>
      <c r="I52" s="271" t="s">
        <v>18</v>
      </c>
      <c r="J52" s="295" t="s">
        <v>19</v>
      </c>
      <c r="L52" s="271" t="s">
        <v>24</v>
      </c>
      <c r="M52" s="292" t="s">
        <v>19</v>
      </c>
      <c r="O52" s="271" t="s">
        <v>24</v>
      </c>
      <c r="P52" s="292" t="s">
        <v>19</v>
      </c>
      <c r="R52" s="271" t="s">
        <v>24</v>
      </c>
      <c r="S52" s="292" t="s">
        <v>19</v>
      </c>
      <c r="U52" s="271" t="s">
        <v>67</v>
      </c>
      <c r="V52" s="292" t="s">
        <v>46</v>
      </c>
    </row>
    <row r="53" spans="3:22" ht="20.100000000000001" customHeight="1">
      <c r="C53" s="271" t="s">
        <v>18</v>
      </c>
      <c r="D53" s="292" t="s">
        <v>19</v>
      </c>
      <c r="E53" s="4"/>
      <c r="F53" s="271" t="s">
        <v>107</v>
      </c>
      <c r="G53" s="292" t="s">
        <v>108</v>
      </c>
      <c r="I53" s="271" t="s">
        <v>12</v>
      </c>
      <c r="J53" s="295" t="s">
        <v>13</v>
      </c>
      <c r="L53" s="271" t="s">
        <v>125</v>
      </c>
      <c r="M53" s="292" t="s">
        <v>126</v>
      </c>
      <c r="O53" s="271" t="s">
        <v>18</v>
      </c>
      <c r="P53" s="292" t="s">
        <v>19</v>
      </c>
      <c r="R53" s="271" t="s">
        <v>53</v>
      </c>
      <c r="S53" s="292" t="s">
        <v>54</v>
      </c>
      <c r="U53" s="271" t="s">
        <v>79</v>
      </c>
      <c r="V53" s="292" t="s">
        <v>17</v>
      </c>
    </row>
    <row r="54" spans="3:22" ht="20.100000000000001" customHeight="1">
      <c r="C54" s="304" t="s">
        <v>94</v>
      </c>
      <c r="D54" s="292" t="s">
        <v>54</v>
      </c>
      <c r="E54" s="4"/>
      <c r="F54" s="304" t="s">
        <v>109</v>
      </c>
      <c r="G54" s="292" t="s">
        <v>21</v>
      </c>
      <c r="I54" s="304"/>
      <c r="J54" s="295"/>
      <c r="L54" s="304" t="s">
        <v>9</v>
      </c>
      <c r="M54" s="292" t="s">
        <v>103</v>
      </c>
      <c r="O54" s="304"/>
      <c r="P54" s="292"/>
      <c r="R54" s="304" t="s">
        <v>94</v>
      </c>
      <c r="S54" s="292" t="s">
        <v>143</v>
      </c>
      <c r="U54" s="271"/>
      <c r="V54" s="292"/>
    </row>
    <row r="55" spans="3:22" ht="20.100000000000001" customHeight="1">
      <c r="C55" s="271"/>
      <c r="D55" s="292"/>
      <c r="E55" s="4"/>
      <c r="F55" s="271"/>
      <c r="G55" s="292"/>
      <c r="I55" s="271"/>
      <c r="J55" s="295"/>
      <c r="L55" s="271"/>
      <c r="M55" s="292"/>
      <c r="O55" s="271"/>
      <c r="P55" s="292"/>
      <c r="R55" s="271"/>
      <c r="S55" s="292"/>
      <c r="U55" s="269" t="s">
        <v>26</v>
      </c>
      <c r="V55" s="303"/>
    </row>
    <row r="56" spans="3:22" ht="20.100000000000001" customHeight="1">
      <c r="C56" s="269" t="s">
        <v>26</v>
      </c>
      <c r="D56" s="303"/>
      <c r="E56" s="4"/>
      <c r="F56" s="269" t="s">
        <v>26</v>
      </c>
      <c r="G56" s="303"/>
      <c r="I56" s="269" t="s">
        <v>26</v>
      </c>
      <c r="J56" s="311"/>
      <c r="L56" s="269" t="s">
        <v>26</v>
      </c>
      <c r="M56" s="303"/>
      <c r="O56" s="269" t="s">
        <v>26</v>
      </c>
      <c r="P56" s="303"/>
      <c r="R56" s="269" t="s">
        <v>26</v>
      </c>
      <c r="S56" s="303"/>
      <c r="U56" s="271" t="s">
        <v>158</v>
      </c>
      <c r="V56" s="292" t="s">
        <v>23</v>
      </c>
    </row>
    <row r="57" spans="3:22" ht="20.100000000000001" customHeight="1">
      <c r="C57" s="271" t="s">
        <v>110</v>
      </c>
      <c r="D57" s="292" t="s">
        <v>23</v>
      </c>
      <c r="E57" s="4"/>
      <c r="F57" s="271" t="s">
        <v>111</v>
      </c>
      <c r="G57" s="292" t="s">
        <v>23</v>
      </c>
      <c r="I57" s="271" t="s">
        <v>56</v>
      </c>
      <c r="J57" s="295" t="s">
        <v>23</v>
      </c>
      <c r="L57" s="271" t="s">
        <v>127</v>
      </c>
      <c r="M57" s="292" t="s">
        <v>23</v>
      </c>
      <c r="O57" s="271" t="s">
        <v>144</v>
      </c>
      <c r="P57" s="292" t="s">
        <v>19</v>
      </c>
      <c r="R57" s="271" t="s">
        <v>56</v>
      </c>
      <c r="S57" s="292" t="s">
        <v>19</v>
      </c>
      <c r="U57" s="304" t="s">
        <v>159</v>
      </c>
      <c r="V57" s="292" t="s">
        <v>17</v>
      </c>
    </row>
    <row r="58" spans="3:22" ht="20.100000000000001" customHeight="1">
      <c r="C58" s="271" t="s">
        <v>30</v>
      </c>
      <c r="D58" s="292" t="s">
        <v>17</v>
      </c>
      <c r="E58" s="4"/>
      <c r="F58" s="271" t="s">
        <v>112</v>
      </c>
      <c r="G58" s="292" t="s">
        <v>17</v>
      </c>
      <c r="I58" s="271" t="s">
        <v>128</v>
      </c>
      <c r="J58" s="295" t="s">
        <v>17</v>
      </c>
      <c r="L58" s="271" t="s">
        <v>129</v>
      </c>
      <c r="M58" s="292" t="s">
        <v>17</v>
      </c>
      <c r="O58" s="271" t="s">
        <v>145</v>
      </c>
      <c r="P58" s="292" t="s">
        <v>17</v>
      </c>
      <c r="R58" s="271" t="s">
        <v>146</v>
      </c>
      <c r="S58" s="292" t="s">
        <v>17</v>
      </c>
      <c r="U58" s="271" t="s">
        <v>160</v>
      </c>
      <c r="V58" s="292" t="s">
        <v>2</v>
      </c>
    </row>
    <row r="59" spans="3:22" ht="20.100000000000001" customHeight="1">
      <c r="C59" s="271" t="s">
        <v>113</v>
      </c>
      <c r="D59" s="292" t="s">
        <v>17</v>
      </c>
      <c r="E59" s="4"/>
      <c r="F59" s="271" t="s">
        <v>32</v>
      </c>
      <c r="G59" s="292" t="s">
        <v>2</v>
      </c>
      <c r="I59" s="271" t="s">
        <v>60</v>
      </c>
      <c r="J59" s="295" t="s">
        <v>2</v>
      </c>
      <c r="L59" s="271" t="s">
        <v>130</v>
      </c>
      <c r="M59" s="292" t="s">
        <v>2</v>
      </c>
      <c r="O59" s="271" t="s">
        <v>147</v>
      </c>
      <c r="P59" s="292" t="s">
        <v>2</v>
      </c>
      <c r="R59" s="271" t="s">
        <v>32</v>
      </c>
      <c r="S59" s="292" t="s">
        <v>2</v>
      </c>
      <c r="U59" s="271" t="s">
        <v>161</v>
      </c>
      <c r="V59" s="292" t="s">
        <v>2</v>
      </c>
    </row>
    <row r="60" spans="3:22" ht="20.100000000000001" customHeight="1">
      <c r="C60" s="271" t="s">
        <v>114</v>
      </c>
      <c r="D60" s="292" t="s">
        <v>2</v>
      </c>
      <c r="E60" s="4"/>
      <c r="F60" s="271" t="s">
        <v>115</v>
      </c>
      <c r="G60" s="292" t="s">
        <v>2</v>
      </c>
      <c r="I60" s="271" t="s">
        <v>131</v>
      </c>
      <c r="J60" s="295" t="s">
        <v>2</v>
      </c>
      <c r="L60" s="271" t="s">
        <v>132</v>
      </c>
      <c r="M60" s="292" t="s">
        <v>2</v>
      </c>
      <c r="O60" s="271" t="s">
        <v>148</v>
      </c>
      <c r="P60" s="292" t="s">
        <v>2</v>
      </c>
      <c r="R60" s="271" t="s">
        <v>149</v>
      </c>
      <c r="S60" s="292" t="s">
        <v>2</v>
      </c>
      <c r="U60" s="271" t="s">
        <v>162</v>
      </c>
      <c r="V60" s="292" t="s">
        <v>2</v>
      </c>
    </row>
    <row r="61" spans="3:22" ht="20.100000000000001" customHeight="1">
      <c r="C61" s="304" t="s">
        <v>36</v>
      </c>
      <c r="D61" s="292" t="s">
        <v>19</v>
      </c>
      <c r="E61" s="4"/>
      <c r="F61" s="304" t="s">
        <v>35</v>
      </c>
      <c r="G61" s="292" t="s">
        <v>2</v>
      </c>
      <c r="I61" s="304" t="s">
        <v>61</v>
      </c>
      <c r="J61" s="295" t="s">
        <v>2</v>
      </c>
      <c r="L61" s="304" t="s">
        <v>133</v>
      </c>
      <c r="M61" s="292" t="s">
        <v>2</v>
      </c>
      <c r="O61" s="304" t="s">
        <v>150</v>
      </c>
      <c r="P61" s="292" t="s">
        <v>2</v>
      </c>
      <c r="R61" s="304" t="s">
        <v>151</v>
      </c>
      <c r="S61" s="292" t="s">
        <v>2</v>
      </c>
      <c r="U61" s="271" t="s">
        <v>163</v>
      </c>
      <c r="V61" s="292" t="s">
        <v>19</v>
      </c>
    </row>
    <row r="62" spans="3:22" ht="20.100000000000001" customHeight="1">
      <c r="C62" s="271" t="s">
        <v>116</v>
      </c>
      <c r="D62" s="292" t="s">
        <v>19</v>
      </c>
      <c r="E62" s="4"/>
      <c r="F62" s="271" t="s">
        <v>36</v>
      </c>
      <c r="G62" s="292" t="s">
        <v>19</v>
      </c>
      <c r="I62" s="271" t="s">
        <v>36</v>
      </c>
      <c r="J62" s="295" t="s">
        <v>19</v>
      </c>
      <c r="L62" s="271" t="s">
        <v>36</v>
      </c>
      <c r="M62" s="292" t="s">
        <v>19</v>
      </c>
      <c r="O62" s="271" t="s">
        <v>36</v>
      </c>
      <c r="P62" s="292" t="s">
        <v>19</v>
      </c>
      <c r="R62" s="271" t="s">
        <v>36</v>
      </c>
      <c r="S62" s="292" t="s">
        <v>19</v>
      </c>
      <c r="U62" s="304" t="s">
        <v>116</v>
      </c>
      <c r="V62" s="292" t="s">
        <v>19</v>
      </c>
    </row>
    <row r="63" spans="3:22" ht="20.100000000000001" customHeight="1">
      <c r="C63" s="271"/>
      <c r="D63" s="292"/>
      <c r="E63" s="4"/>
      <c r="F63" s="271" t="s">
        <v>116</v>
      </c>
      <c r="G63" s="292" t="s">
        <v>19</v>
      </c>
      <c r="I63" s="271" t="s">
        <v>134</v>
      </c>
      <c r="J63" s="295" t="s">
        <v>19</v>
      </c>
      <c r="L63" s="271" t="s">
        <v>116</v>
      </c>
      <c r="M63" s="292" t="s">
        <v>19</v>
      </c>
      <c r="O63" s="271" t="s">
        <v>152</v>
      </c>
      <c r="P63" s="292" t="s">
        <v>19</v>
      </c>
      <c r="R63" s="271" t="s">
        <v>79</v>
      </c>
      <c r="S63" s="292" t="s">
        <v>17</v>
      </c>
      <c r="U63" s="271"/>
      <c r="V63" s="292"/>
    </row>
    <row r="64" spans="3:22" ht="20.100000000000001" customHeight="1">
      <c r="C64" s="269" t="s">
        <v>37</v>
      </c>
      <c r="D64" s="303"/>
      <c r="E64" s="4"/>
      <c r="F64" s="271"/>
      <c r="G64" s="292"/>
      <c r="I64" s="269"/>
      <c r="J64" s="295"/>
      <c r="L64" s="271"/>
      <c r="M64" s="292"/>
      <c r="O64" s="269"/>
      <c r="P64" s="292"/>
      <c r="R64" s="271"/>
      <c r="S64" s="292"/>
      <c r="U64" s="269" t="s">
        <v>37</v>
      </c>
      <c r="V64" s="303"/>
    </row>
    <row r="65" spans="3:24" ht="20.100000000000001" customHeight="1">
      <c r="C65" s="271" t="s">
        <v>1</v>
      </c>
      <c r="D65" s="292" t="s">
        <v>2</v>
      </c>
      <c r="E65" s="4"/>
      <c r="F65" s="269" t="s">
        <v>37</v>
      </c>
      <c r="G65" s="303"/>
      <c r="I65" s="281" t="s">
        <v>37</v>
      </c>
      <c r="J65" s="312"/>
      <c r="L65" s="269" t="s">
        <v>37</v>
      </c>
      <c r="M65" s="303"/>
      <c r="O65" s="269" t="s">
        <v>37</v>
      </c>
      <c r="P65" s="303"/>
      <c r="R65" s="269" t="s">
        <v>37</v>
      </c>
      <c r="S65" s="303"/>
      <c r="U65" s="304" t="s">
        <v>1</v>
      </c>
      <c r="V65" s="292" t="s">
        <v>2</v>
      </c>
    </row>
    <row r="66" spans="3:24" ht="20.100000000000001" customHeight="1">
      <c r="C66" s="274" t="s">
        <v>3</v>
      </c>
      <c r="D66" s="295" t="s">
        <v>4</v>
      </c>
      <c r="F66" s="271" t="s">
        <v>1</v>
      </c>
      <c r="G66" s="295" t="s">
        <v>2</v>
      </c>
      <c r="I66" s="285" t="s">
        <v>1</v>
      </c>
      <c r="J66" s="313" t="s">
        <v>2</v>
      </c>
      <c r="L66" s="271" t="s">
        <v>1</v>
      </c>
      <c r="M66" s="295" t="s">
        <v>2</v>
      </c>
      <c r="O66" s="274" t="s">
        <v>1</v>
      </c>
      <c r="P66" s="295" t="s">
        <v>2</v>
      </c>
      <c r="R66" s="271" t="s">
        <v>1</v>
      </c>
      <c r="S66" s="295" t="s">
        <v>2</v>
      </c>
      <c r="U66" s="304" t="s">
        <v>3</v>
      </c>
      <c r="V66" s="292" t="s">
        <v>4</v>
      </c>
    </row>
    <row r="67" spans="3:24" ht="20.100000000000001" customHeight="1">
      <c r="C67" s="274" t="s">
        <v>99</v>
      </c>
      <c r="D67" s="295" t="s">
        <v>100</v>
      </c>
      <c r="F67" s="274" t="s">
        <v>3</v>
      </c>
      <c r="G67" s="295" t="s">
        <v>4</v>
      </c>
      <c r="I67" s="285" t="s">
        <v>3</v>
      </c>
      <c r="J67" s="313" t="s">
        <v>4</v>
      </c>
      <c r="L67" s="274" t="s">
        <v>3</v>
      </c>
      <c r="M67" s="295" t="s">
        <v>4</v>
      </c>
      <c r="O67" s="274" t="s">
        <v>3</v>
      </c>
      <c r="P67" s="295" t="s">
        <v>4</v>
      </c>
      <c r="R67" s="274" t="s">
        <v>3</v>
      </c>
      <c r="S67" s="295" t="s">
        <v>4</v>
      </c>
      <c r="U67" s="274" t="s">
        <v>164</v>
      </c>
      <c r="V67" s="295" t="s">
        <v>103</v>
      </c>
    </row>
    <row r="68" spans="3:24" ht="20.100000000000001" customHeight="1">
      <c r="C68" s="274" t="s">
        <v>102</v>
      </c>
      <c r="D68" s="295" t="s">
        <v>64</v>
      </c>
      <c r="F68" s="274" t="s">
        <v>99</v>
      </c>
      <c r="G68" s="295" t="s">
        <v>100</v>
      </c>
      <c r="I68" s="285" t="s">
        <v>102</v>
      </c>
      <c r="J68" s="313" t="s">
        <v>64</v>
      </c>
      <c r="L68" s="274" t="s">
        <v>99</v>
      </c>
      <c r="M68" s="295" t="s">
        <v>100</v>
      </c>
      <c r="O68" s="274" t="s">
        <v>102</v>
      </c>
      <c r="P68" s="295" t="s">
        <v>64</v>
      </c>
      <c r="R68" s="274" t="s">
        <v>99</v>
      </c>
      <c r="S68" s="295" t="s">
        <v>100</v>
      </c>
      <c r="U68" s="274" t="s">
        <v>88</v>
      </c>
      <c r="V68" s="295" t="s">
        <v>10</v>
      </c>
    </row>
    <row r="69" spans="3:24" ht="20.100000000000001" customHeight="1">
      <c r="C69" s="274" t="s">
        <v>15</v>
      </c>
      <c r="D69" s="295" t="s">
        <v>4</v>
      </c>
      <c r="F69" s="274" t="s">
        <v>102</v>
      </c>
      <c r="G69" s="295" t="s">
        <v>64</v>
      </c>
      <c r="I69" s="285" t="s">
        <v>135</v>
      </c>
      <c r="J69" s="313" t="s">
        <v>2</v>
      </c>
      <c r="L69" s="274" t="s">
        <v>136</v>
      </c>
      <c r="M69" s="295" t="s">
        <v>2</v>
      </c>
      <c r="O69" s="274" t="s">
        <v>9</v>
      </c>
      <c r="P69" s="295" t="s">
        <v>103</v>
      </c>
      <c r="R69" s="274" t="s">
        <v>153</v>
      </c>
      <c r="S69" s="295" t="s">
        <v>4</v>
      </c>
      <c r="U69" s="274" t="s">
        <v>75</v>
      </c>
      <c r="V69" s="295" t="s">
        <v>4</v>
      </c>
    </row>
    <row r="70" spans="3:24" ht="20.100000000000001" customHeight="1">
      <c r="C70" s="274" t="s">
        <v>41</v>
      </c>
      <c r="D70" s="295" t="s">
        <v>4</v>
      </c>
      <c r="F70" s="274" t="s">
        <v>15</v>
      </c>
      <c r="G70" s="295" t="s">
        <v>4</v>
      </c>
      <c r="I70" s="285" t="s">
        <v>41</v>
      </c>
      <c r="J70" s="313" t="s">
        <v>4</v>
      </c>
      <c r="L70" s="274" t="s">
        <v>66</v>
      </c>
      <c r="M70" s="295" t="s">
        <v>4</v>
      </c>
      <c r="O70" s="274" t="s">
        <v>75</v>
      </c>
      <c r="P70" s="295" t="s">
        <v>4</v>
      </c>
      <c r="R70" s="274" t="s">
        <v>11</v>
      </c>
      <c r="S70" s="295" t="s">
        <v>4</v>
      </c>
      <c r="U70" s="274" t="s">
        <v>165</v>
      </c>
      <c r="V70" s="295" t="s">
        <v>2</v>
      </c>
    </row>
    <row r="71" spans="3:24" ht="20.100000000000001" customHeight="1">
      <c r="C71" s="305" t="s">
        <v>117</v>
      </c>
      <c r="D71" s="306" t="s">
        <v>2</v>
      </c>
      <c r="F71" s="305" t="s">
        <v>75</v>
      </c>
      <c r="G71" s="306" t="s">
        <v>4</v>
      </c>
      <c r="I71" s="314" t="s">
        <v>137</v>
      </c>
      <c r="J71" s="315" t="s">
        <v>19</v>
      </c>
      <c r="L71" s="305" t="s">
        <v>75</v>
      </c>
      <c r="M71" s="306" t="s">
        <v>4</v>
      </c>
      <c r="O71" s="305" t="s">
        <v>15</v>
      </c>
      <c r="P71" s="306" t="s">
        <v>4</v>
      </c>
      <c r="R71" s="305" t="s">
        <v>88</v>
      </c>
      <c r="S71" s="306" t="s">
        <v>10</v>
      </c>
      <c r="U71" s="274" t="s">
        <v>18</v>
      </c>
      <c r="V71" s="295" t="s">
        <v>19</v>
      </c>
    </row>
    <row r="72" spans="3:24" ht="20.100000000000001" customHeight="1">
      <c r="C72" s="274" t="s">
        <v>47</v>
      </c>
      <c r="D72" s="295" t="s">
        <v>19</v>
      </c>
      <c r="F72" s="274" t="s">
        <v>118</v>
      </c>
      <c r="G72" s="295" t="s">
        <v>2</v>
      </c>
      <c r="I72" s="285" t="s">
        <v>18</v>
      </c>
      <c r="J72" s="313" t="s">
        <v>19</v>
      </c>
      <c r="L72" s="274" t="s">
        <v>18</v>
      </c>
      <c r="M72" s="295" t="s">
        <v>19</v>
      </c>
      <c r="O72" s="274" t="s">
        <v>18</v>
      </c>
      <c r="P72" s="295" t="s">
        <v>19</v>
      </c>
      <c r="R72" s="274" t="s">
        <v>18</v>
      </c>
      <c r="S72" s="295" t="s">
        <v>19</v>
      </c>
      <c r="U72" s="305" t="s">
        <v>12</v>
      </c>
      <c r="V72" s="306" t="s">
        <v>13</v>
      </c>
    </row>
    <row r="73" spans="3:24" ht="20.100000000000001" customHeight="1">
      <c r="C73" s="274" t="s">
        <v>18</v>
      </c>
      <c r="D73" s="295" t="s">
        <v>19</v>
      </c>
      <c r="F73" s="274" t="s">
        <v>18</v>
      </c>
      <c r="G73" s="295" t="s">
        <v>19</v>
      </c>
      <c r="I73" s="314" t="s">
        <v>138</v>
      </c>
      <c r="J73" s="427" t="s">
        <v>90</v>
      </c>
      <c r="L73" s="305" t="s">
        <v>121</v>
      </c>
      <c r="M73" s="295" t="s">
        <v>19</v>
      </c>
      <c r="O73" s="305" t="s">
        <v>154</v>
      </c>
      <c r="P73" s="415" t="s">
        <v>90</v>
      </c>
      <c r="R73" s="305" t="s">
        <v>121</v>
      </c>
      <c r="S73" s="295" t="s">
        <v>19</v>
      </c>
      <c r="U73" s="274" t="s">
        <v>121</v>
      </c>
      <c r="V73" s="295" t="s">
        <v>19</v>
      </c>
    </row>
    <row r="74" spans="3:24" ht="20.100000000000001" customHeight="1" thickBot="1">
      <c r="C74" s="305" t="s">
        <v>119</v>
      </c>
      <c r="D74" s="415" t="s">
        <v>120</v>
      </c>
      <c r="F74" s="274" t="s">
        <v>121</v>
      </c>
      <c r="G74" s="295" t="s">
        <v>19</v>
      </c>
      <c r="I74" s="316"/>
      <c r="J74" s="428"/>
      <c r="L74" s="305" t="s">
        <v>139</v>
      </c>
      <c r="M74" s="415" t="s">
        <v>90</v>
      </c>
      <c r="O74" s="308" t="s">
        <v>155</v>
      </c>
      <c r="P74" s="426"/>
      <c r="R74" s="305" t="s">
        <v>49</v>
      </c>
      <c r="S74" s="429" t="s">
        <v>90</v>
      </c>
      <c r="U74" s="276" t="s">
        <v>166</v>
      </c>
      <c r="V74" s="296" t="s">
        <v>90</v>
      </c>
    </row>
    <row r="75" spans="3:24" ht="20.100000000000001" customHeight="1" thickBot="1">
      <c r="C75" s="307" t="s">
        <v>122</v>
      </c>
      <c r="D75" s="417"/>
      <c r="F75" s="276" t="s">
        <v>123</v>
      </c>
      <c r="G75" s="296" t="s">
        <v>120</v>
      </c>
      <c r="I75" s="307"/>
      <c r="J75" s="317"/>
      <c r="L75" s="307" t="s">
        <v>140</v>
      </c>
      <c r="M75" s="417"/>
      <c r="O75" s="307" t="s">
        <v>121</v>
      </c>
      <c r="P75" s="310" t="s">
        <v>19</v>
      </c>
      <c r="R75" s="307" t="s">
        <v>156</v>
      </c>
      <c r="S75" s="417"/>
    </row>
    <row r="77" spans="3:24" ht="15" thickBot="1"/>
    <row r="78" spans="3:24" ht="37.950000000000003" customHeight="1" thickTop="1">
      <c r="C78" s="341" t="s">
        <v>272</v>
      </c>
      <c r="D78" s="342" t="s">
        <v>698</v>
      </c>
      <c r="E78" s="343"/>
      <c r="F78" s="344" t="s">
        <v>273</v>
      </c>
      <c r="G78" s="346" t="s">
        <v>698</v>
      </c>
      <c r="H78" s="345"/>
      <c r="I78" s="341" t="s">
        <v>274</v>
      </c>
      <c r="J78" s="342" t="s">
        <v>698</v>
      </c>
      <c r="K78" s="345"/>
      <c r="L78" s="341" t="s">
        <v>275</v>
      </c>
      <c r="M78" s="342" t="s">
        <v>698</v>
      </c>
      <c r="N78" s="345"/>
      <c r="O78" s="341" t="s">
        <v>276</v>
      </c>
      <c r="P78" s="342" t="s">
        <v>698</v>
      </c>
      <c r="Q78" s="345"/>
      <c r="R78" s="341" t="s">
        <v>277</v>
      </c>
      <c r="S78" s="342" t="s">
        <v>756</v>
      </c>
      <c r="T78" s="345"/>
      <c r="U78" s="341" t="s">
        <v>278</v>
      </c>
      <c r="V78" s="342" t="s">
        <v>698</v>
      </c>
      <c r="W78" s="345"/>
      <c r="X78" s="345"/>
    </row>
    <row r="79" spans="3:24" ht="17.100000000000001" customHeight="1">
      <c r="C79" s="301" t="s">
        <v>664</v>
      </c>
      <c r="D79" s="302" t="s">
        <v>669</v>
      </c>
      <c r="F79" s="336" t="s">
        <v>757</v>
      </c>
      <c r="G79" s="336" t="s">
        <v>669</v>
      </c>
      <c r="I79" s="301" t="s">
        <v>667</v>
      </c>
      <c r="J79" s="302" t="s">
        <v>669</v>
      </c>
      <c r="L79" s="328" t="s">
        <v>668</v>
      </c>
      <c r="M79" s="329" t="s">
        <v>669</v>
      </c>
      <c r="O79" s="301" t="s">
        <v>674</v>
      </c>
      <c r="P79" s="302" t="s">
        <v>669</v>
      </c>
      <c r="R79" s="328" t="s">
        <v>665</v>
      </c>
      <c r="S79" s="329" t="s">
        <v>669</v>
      </c>
      <c r="U79" s="301" t="s">
        <v>673</v>
      </c>
      <c r="V79" s="302" t="s">
        <v>669</v>
      </c>
    </row>
    <row r="80" spans="3:24" ht="11.25" customHeight="1">
      <c r="C80" s="280"/>
      <c r="D80" s="290"/>
      <c r="F80" s="337"/>
      <c r="G80" s="338"/>
      <c r="I80" s="280"/>
      <c r="J80" s="290"/>
      <c r="L80" s="267"/>
      <c r="M80" s="290"/>
      <c r="O80" s="280"/>
      <c r="P80" s="290"/>
      <c r="R80" s="267"/>
      <c r="S80" s="290"/>
      <c r="U80" s="280"/>
      <c r="V80" s="290"/>
    </row>
    <row r="81" spans="3:22" ht="17.100000000000001" customHeight="1">
      <c r="C81" s="269" t="s">
        <v>0</v>
      </c>
      <c r="D81" s="320"/>
      <c r="E81" s="1"/>
      <c r="F81" s="318" t="s">
        <v>0</v>
      </c>
      <c r="G81" s="14"/>
      <c r="I81" s="269" t="s">
        <v>0</v>
      </c>
      <c r="J81" s="320"/>
      <c r="L81" s="269" t="s">
        <v>0</v>
      </c>
      <c r="M81" s="320"/>
      <c r="O81" s="269" t="s">
        <v>0</v>
      </c>
      <c r="P81" s="320"/>
      <c r="R81" s="269" t="s">
        <v>0</v>
      </c>
      <c r="S81" s="320"/>
      <c r="U81" s="269" t="s">
        <v>0</v>
      </c>
      <c r="V81" s="320"/>
    </row>
    <row r="82" spans="3:22" ht="17.100000000000001" customHeight="1">
      <c r="C82" s="271" t="s">
        <v>1</v>
      </c>
      <c r="D82" s="292" t="s">
        <v>17</v>
      </c>
      <c r="E82" s="4"/>
      <c r="F82" s="2" t="s">
        <v>1</v>
      </c>
      <c r="G82" s="3" t="s">
        <v>17</v>
      </c>
      <c r="I82" s="271" t="s">
        <v>1</v>
      </c>
      <c r="J82" s="292" t="s">
        <v>17</v>
      </c>
      <c r="L82" s="271" t="s">
        <v>1</v>
      </c>
      <c r="M82" s="292" t="s">
        <v>17</v>
      </c>
      <c r="O82" s="271" t="s">
        <v>1</v>
      </c>
      <c r="P82" s="292" t="s">
        <v>17</v>
      </c>
      <c r="R82" s="271" t="s">
        <v>1</v>
      </c>
      <c r="S82" s="292" t="s">
        <v>17</v>
      </c>
      <c r="U82" s="271" t="s">
        <v>1</v>
      </c>
      <c r="V82" s="292" t="s">
        <v>17</v>
      </c>
    </row>
    <row r="83" spans="3:22" ht="17.100000000000001" customHeight="1">
      <c r="C83" s="271" t="s">
        <v>3</v>
      </c>
      <c r="D83" s="292" t="s">
        <v>21</v>
      </c>
      <c r="E83" s="4"/>
      <c r="F83" s="2" t="s">
        <v>3</v>
      </c>
      <c r="G83" s="3" t="s">
        <v>21</v>
      </c>
      <c r="I83" s="271" t="s">
        <v>3</v>
      </c>
      <c r="J83" s="292" t="s">
        <v>21</v>
      </c>
      <c r="L83" s="271" t="s">
        <v>3</v>
      </c>
      <c r="M83" s="292" t="s">
        <v>21</v>
      </c>
      <c r="O83" s="271" t="s">
        <v>3</v>
      </c>
      <c r="P83" s="292" t="s">
        <v>21</v>
      </c>
      <c r="R83" s="271" t="s">
        <v>3</v>
      </c>
      <c r="S83" s="292" t="s">
        <v>21</v>
      </c>
      <c r="U83" s="271" t="s">
        <v>3</v>
      </c>
      <c r="V83" s="292" t="s">
        <v>21</v>
      </c>
    </row>
    <row r="84" spans="3:22" ht="17.100000000000001" customHeight="1">
      <c r="C84" s="271" t="s">
        <v>101</v>
      </c>
      <c r="D84" s="292" t="s">
        <v>64</v>
      </c>
      <c r="E84" s="4"/>
      <c r="F84" s="2" t="s">
        <v>101</v>
      </c>
      <c r="G84" s="3" t="s">
        <v>64</v>
      </c>
      <c r="I84" s="271" t="s">
        <v>101</v>
      </c>
      <c r="J84" s="292" t="s">
        <v>64</v>
      </c>
      <c r="L84" s="271" t="s">
        <v>101</v>
      </c>
      <c r="M84" s="292" t="s">
        <v>64</v>
      </c>
      <c r="O84" s="271" t="s">
        <v>101</v>
      </c>
      <c r="P84" s="292" t="s">
        <v>64</v>
      </c>
      <c r="R84" s="271" t="s">
        <v>101</v>
      </c>
      <c r="S84" s="292" t="s">
        <v>64</v>
      </c>
      <c r="U84" s="271" t="s">
        <v>101</v>
      </c>
      <c r="V84" s="292" t="s">
        <v>64</v>
      </c>
    </row>
    <row r="85" spans="3:22" ht="17.100000000000001" customHeight="1">
      <c r="C85" s="271" t="s">
        <v>102</v>
      </c>
      <c r="D85" s="292" t="s">
        <v>52</v>
      </c>
      <c r="E85" s="4"/>
      <c r="F85" s="2" t="s">
        <v>102</v>
      </c>
      <c r="G85" s="3" t="s">
        <v>52</v>
      </c>
      <c r="I85" s="271" t="s">
        <v>102</v>
      </c>
      <c r="J85" s="292" t="s">
        <v>52</v>
      </c>
      <c r="L85" s="271" t="s">
        <v>102</v>
      </c>
      <c r="M85" s="292" t="s">
        <v>52</v>
      </c>
      <c r="O85" s="271" t="s">
        <v>102</v>
      </c>
      <c r="P85" s="292" t="s">
        <v>52</v>
      </c>
      <c r="R85" s="271" t="s">
        <v>102</v>
      </c>
      <c r="S85" s="292" t="s">
        <v>52</v>
      </c>
      <c r="U85" s="271" t="s">
        <v>102</v>
      </c>
      <c r="V85" s="292" t="s">
        <v>52</v>
      </c>
    </row>
    <row r="86" spans="3:22" ht="17.100000000000001" customHeight="1">
      <c r="C86" s="271" t="s">
        <v>167</v>
      </c>
      <c r="D86" s="292" t="s">
        <v>103</v>
      </c>
      <c r="E86" s="4"/>
      <c r="F86" s="2" t="s">
        <v>9</v>
      </c>
      <c r="G86" s="3" t="s">
        <v>103</v>
      </c>
      <c r="I86" s="271" t="s">
        <v>124</v>
      </c>
      <c r="J86" s="292" t="s">
        <v>103</v>
      </c>
      <c r="L86" s="271" t="s">
        <v>164</v>
      </c>
      <c r="M86" s="292" t="s">
        <v>103</v>
      </c>
      <c r="O86" s="271" t="s">
        <v>124</v>
      </c>
      <c r="P86" s="292" t="s">
        <v>103</v>
      </c>
      <c r="R86" s="271" t="s">
        <v>93</v>
      </c>
      <c r="S86" s="292" t="s">
        <v>103</v>
      </c>
      <c r="U86" s="271" t="s">
        <v>167</v>
      </c>
      <c r="V86" s="292" t="s">
        <v>103</v>
      </c>
    </row>
    <row r="87" spans="3:22" ht="17.100000000000001" customHeight="1">
      <c r="C87" s="271" t="s">
        <v>12</v>
      </c>
      <c r="D87" s="292" t="s">
        <v>13</v>
      </c>
      <c r="E87" s="4"/>
      <c r="F87" s="2" t="s">
        <v>24</v>
      </c>
      <c r="G87" s="3" t="s">
        <v>19</v>
      </c>
      <c r="I87" s="271" t="s">
        <v>12</v>
      </c>
      <c r="J87" s="292" t="s">
        <v>13</v>
      </c>
      <c r="L87" s="271" t="s">
        <v>24</v>
      </c>
      <c r="M87" s="292" t="s">
        <v>19</v>
      </c>
      <c r="O87" s="271" t="s">
        <v>12</v>
      </c>
      <c r="P87" s="292" t="s">
        <v>13</v>
      </c>
      <c r="R87" s="271" t="s">
        <v>24</v>
      </c>
      <c r="S87" s="292" t="s">
        <v>19</v>
      </c>
      <c r="U87" s="271" t="s">
        <v>12</v>
      </c>
      <c r="V87" s="292" t="s">
        <v>13</v>
      </c>
    </row>
    <row r="88" spans="3:22" ht="17.100000000000001" customHeight="1">
      <c r="C88" s="271" t="s">
        <v>15</v>
      </c>
      <c r="D88" s="292" t="s">
        <v>4</v>
      </c>
      <c r="E88" s="4"/>
      <c r="F88" s="2" t="s">
        <v>12</v>
      </c>
      <c r="G88" s="3" t="s">
        <v>13</v>
      </c>
      <c r="I88" s="271" t="s">
        <v>66</v>
      </c>
      <c r="J88" s="292" t="s">
        <v>4</v>
      </c>
      <c r="L88" s="271" t="s">
        <v>12</v>
      </c>
      <c r="M88" s="292" t="s">
        <v>13</v>
      </c>
      <c r="O88" s="271" t="s">
        <v>66</v>
      </c>
      <c r="P88" s="292" t="s">
        <v>4</v>
      </c>
      <c r="R88" s="271" t="s">
        <v>15</v>
      </c>
      <c r="S88" s="292" t="s">
        <v>4</v>
      </c>
      <c r="U88" s="271" t="s">
        <v>66</v>
      </c>
      <c r="V88" s="292" t="s">
        <v>4</v>
      </c>
    </row>
    <row r="89" spans="3:22" ht="17.100000000000001" customHeight="1">
      <c r="C89" s="271" t="s">
        <v>11</v>
      </c>
      <c r="D89" s="292" t="s">
        <v>4</v>
      </c>
      <c r="E89" s="4"/>
      <c r="F89" s="2" t="s">
        <v>168</v>
      </c>
      <c r="G89" s="3" t="s">
        <v>4</v>
      </c>
      <c r="I89" s="271" t="s">
        <v>11</v>
      </c>
      <c r="J89" s="292" t="s">
        <v>4</v>
      </c>
      <c r="L89" s="271" t="s">
        <v>206</v>
      </c>
      <c r="M89" s="292" t="s">
        <v>21</v>
      </c>
      <c r="O89" s="271" t="s">
        <v>11</v>
      </c>
      <c r="P89" s="292" t="s">
        <v>4</v>
      </c>
      <c r="R89" s="271" t="s">
        <v>233</v>
      </c>
      <c r="S89" s="292" t="s">
        <v>4</v>
      </c>
      <c r="U89" s="271" t="s">
        <v>11</v>
      </c>
      <c r="V89" s="292" t="s">
        <v>4</v>
      </c>
    </row>
    <row r="90" spans="3:22" ht="17.100000000000001" customHeight="1">
      <c r="C90" s="271" t="s">
        <v>169</v>
      </c>
      <c r="D90" s="292" t="s">
        <v>103</v>
      </c>
      <c r="E90" s="4"/>
      <c r="F90" s="2" t="s">
        <v>141</v>
      </c>
      <c r="G90" s="3" t="s">
        <v>103</v>
      </c>
      <c r="I90" s="271" t="s">
        <v>141</v>
      </c>
      <c r="J90" s="292" t="s">
        <v>103</v>
      </c>
      <c r="L90" s="271" t="s">
        <v>169</v>
      </c>
      <c r="M90" s="292" t="s">
        <v>103</v>
      </c>
      <c r="O90" s="271" t="s">
        <v>234</v>
      </c>
      <c r="P90" s="292" t="s">
        <v>103</v>
      </c>
      <c r="R90" s="271" t="s">
        <v>169</v>
      </c>
      <c r="S90" s="292" t="s">
        <v>103</v>
      </c>
      <c r="U90" s="271" t="s">
        <v>141</v>
      </c>
      <c r="V90" s="292" t="s">
        <v>103</v>
      </c>
    </row>
    <row r="91" spans="3:22" ht="17.100000000000001" customHeight="1">
      <c r="C91" s="271" t="s">
        <v>24</v>
      </c>
      <c r="D91" s="292" t="s">
        <v>19</v>
      </c>
      <c r="E91" s="4"/>
      <c r="F91" s="2" t="s">
        <v>170</v>
      </c>
      <c r="G91" s="3" t="s">
        <v>19</v>
      </c>
      <c r="I91" s="271" t="s">
        <v>24</v>
      </c>
      <c r="J91" s="292" t="s">
        <v>19</v>
      </c>
      <c r="L91" s="271" t="s">
        <v>170</v>
      </c>
      <c r="M91" s="292" t="s">
        <v>92</v>
      </c>
      <c r="O91" s="271" t="s">
        <v>24</v>
      </c>
      <c r="P91" s="292" t="s">
        <v>19</v>
      </c>
      <c r="R91" s="271" t="s">
        <v>170</v>
      </c>
      <c r="S91" s="292" t="s">
        <v>19</v>
      </c>
      <c r="U91" s="271" t="s">
        <v>24</v>
      </c>
      <c r="V91" s="292" t="s">
        <v>19</v>
      </c>
    </row>
    <row r="92" spans="3:22" ht="17.100000000000001" customHeight="1">
      <c r="C92" s="271" t="s">
        <v>170</v>
      </c>
      <c r="D92" s="292" t="s">
        <v>19</v>
      </c>
      <c r="E92" s="4"/>
      <c r="F92" s="2" t="s">
        <v>171</v>
      </c>
      <c r="G92" s="3" t="s">
        <v>19</v>
      </c>
      <c r="I92" s="271" t="s">
        <v>170</v>
      </c>
      <c r="J92" s="292" t="s">
        <v>19</v>
      </c>
      <c r="L92" s="271" t="s">
        <v>171</v>
      </c>
      <c r="M92" s="292" t="s">
        <v>19</v>
      </c>
      <c r="O92" s="271" t="s">
        <v>170</v>
      </c>
      <c r="P92" s="292" t="s">
        <v>19</v>
      </c>
      <c r="R92" s="271" t="s">
        <v>171</v>
      </c>
      <c r="S92" s="292" t="s">
        <v>19</v>
      </c>
      <c r="U92" s="271" t="s">
        <v>170</v>
      </c>
      <c r="V92" s="292" t="s">
        <v>19</v>
      </c>
    </row>
    <row r="93" spans="3:22" ht="17.100000000000001" customHeight="1">
      <c r="C93" s="304" t="s">
        <v>25</v>
      </c>
      <c r="D93" s="292" t="s">
        <v>19</v>
      </c>
      <c r="E93" s="4"/>
      <c r="F93" s="9" t="s">
        <v>53</v>
      </c>
      <c r="G93" s="3" t="s">
        <v>17</v>
      </c>
      <c r="I93" s="304" t="s">
        <v>25</v>
      </c>
      <c r="J93" s="292" t="s">
        <v>19</v>
      </c>
      <c r="L93" s="304" t="s">
        <v>207</v>
      </c>
      <c r="M93" s="292" t="s">
        <v>17</v>
      </c>
      <c r="O93" s="304" t="s">
        <v>25</v>
      </c>
      <c r="P93" s="292" t="s">
        <v>19</v>
      </c>
      <c r="R93" s="304" t="s">
        <v>235</v>
      </c>
      <c r="S93" s="292" t="s">
        <v>17</v>
      </c>
      <c r="U93" s="304" t="s">
        <v>47</v>
      </c>
      <c r="V93" s="292" t="s">
        <v>19</v>
      </c>
    </row>
    <row r="94" spans="3:22" ht="17.100000000000001" customHeight="1">
      <c r="C94" s="271" t="s">
        <v>121</v>
      </c>
      <c r="D94" s="292" t="s">
        <v>19</v>
      </c>
      <c r="E94" s="4"/>
      <c r="F94" s="2" t="s">
        <v>172</v>
      </c>
      <c r="G94" s="3" t="s">
        <v>17</v>
      </c>
      <c r="I94" s="271" t="s">
        <v>121</v>
      </c>
      <c r="J94" s="292" t="s">
        <v>19</v>
      </c>
      <c r="L94" s="271" t="s">
        <v>53</v>
      </c>
      <c r="M94" s="292" t="s">
        <v>17</v>
      </c>
      <c r="O94" s="271" t="s">
        <v>121</v>
      </c>
      <c r="P94" s="292" t="s">
        <v>19</v>
      </c>
      <c r="R94" s="271" t="s">
        <v>71</v>
      </c>
      <c r="S94" s="292" t="s">
        <v>17</v>
      </c>
      <c r="U94" s="271" t="s">
        <v>121</v>
      </c>
      <c r="V94" s="292" t="s">
        <v>19</v>
      </c>
    </row>
    <row r="95" spans="3:22" ht="17.100000000000001" customHeight="1">
      <c r="C95" s="304" t="s">
        <v>173</v>
      </c>
      <c r="D95" s="292" t="s">
        <v>17</v>
      </c>
      <c r="E95" s="4"/>
      <c r="F95" s="318"/>
      <c r="G95" s="3"/>
      <c r="I95" s="304" t="s">
        <v>77</v>
      </c>
      <c r="J95" s="292" t="s">
        <v>17</v>
      </c>
      <c r="L95" s="269"/>
      <c r="M95" s="292"/>
      <c r="O95" s="304" t="s">
        <v>236</v>
      </c>
      <c r="P95" s="292" t="s">
        <v>17</v>
      </c>
      <c r="R95" s="269"/>
      <c r="S95" s="292"/>
      <c r="U95" s="304" t="s">
        <v>53</v>
      </c>
      <c r="V95" s="292" t="s">
        <v>17</v>
      </c>
    </row>
    <row r="96" spans="3:22" ht="17.100000000000001" customHeight="1">
      <c r="C96" s="271" t="s">
        <v>53</v>
      </c>
      <c r="D96" s="292" t="s">
        <v>17</v>
      </c>
      <c r="E96" s="4"/>
      <c r="F96" s="319" t="s">
        <v>26</v>
      </c>
      <c r="G96" s="14"/>
      <c r="I96" s="271" t="s">
        <v>208</v>
      </c>
      <c r="J96" s="292" t="s">
        <v>17</v>
      </c>
      <c r="L96" s="321" t="s">
        <v>26</v>
      </c>
      <c r="M96" s="320"/>
      <c r="O96" s="271" t="s">
        <v>95</v>
      </c>
      <c r="P96" s="292" t="s">
        <v>17</v>
      </c>
      <c r="R96" s="321" t="s">
        <v>26</v>
      </c>
      <c r="S96" s="320"/>
      <c r="U96" s="271" t="s">
        <v>95</v>
      </c>
      <c r="V96" s="292" t="s">
        <v>17</v>
      </c>
    </row>
    <row r="97" spans="3:22" ht="17.100000000000001" customHeight="1">
      <c r="C97" s="271"/>
      <c r="D97" s="292"/>
      <c r="E97" s="4"/>
      <c r="F97" s="15" t="s">
        <v>174</v>
      </c>
      <c r="G97" s="435" t="s">
        <v>23</v>
      </c>
      <c r="I97" s="271"/>
      <c r="J97" s="292"/>
      <c r="L97" s="325" t="s">
        <v>209</v>
      </c>
      <c r="M97" s="430" t="s">
        <v>23</v>
      </c>
      <c r="O97" s="271"/>
      <c r="P97" s="292"/>
      <c r="R97" s="325" t="s">
        <v>237</v>
      </c>
      <c r="S97" s="415" t="s">
        <v>23</v>
      </c>
      <c r="U97" s="271"/>
      <c r="V97" s="292"/>
    </row>
    <row r="98" spans="3:22" ht="17.100000000000001" customHeight="1">
      <c r="C98" s="271"/>
      <c r="D98" s="292"/>
      <c r="E98" s="4"/>
      <c r="F98" s="16" t="s">
        <v>175</v>
      </c>
      <c r="G98" s="436"/>
      <c r="I98" s="271"/>
      <c r="J98" s="292"/>
      <c r="L98" s="324" t="s">
        <v>210</v>
      </c>
      <c r="M98" s="431"/>
      <c r="O98" s="271"/>
      <c r="P98" s="292"/>
      <c r="R98" s="324" t="s">
        <v>57</v>
      </c>
      <c r="S98" s="426"/>
      <c r="U98" s="271"/>
      <c r="V98" s="292"/>
    </row>
    <row r="99" spans="3:22" ht="17.100000000000001" customHeight="1">
      <c r="C99" s="321" t="s">
        <v>26</v>
      </c>
      <c r="D99" s="322"/>
      <c r="E99" s="4"/>
      <c r="F99" s="2" t="s">
        <v>176</v>
      </c>
      <c r="G99" s="3" t="s">
        <v>17</v>
      </c>
      <c r="I99" s="321" t="s">
        <v>26</v>
      </c>
      <c r="J99" s="322"/>
      <c r="L99" s="271" t="s">
        <v>211</v>
      </c>
      <c r="M99" s="292" t="s">
        <v>17</v>
      </c>
      <c r="O99" s="321" t="s">
        <v>26</v>
      </c>
      <c r="P99" s="322"/>
      <c r="R99" s="271" t="s">
        <v>238</v>
      </c>
      <c r="S99" s="292" t="s">
        <v>17</v>
      </c>
      <c r="U99" s="321" t="s">
        <v>26</v>
      </c>
      <c r="V99" s="322"/>
    </row>
    <row r="100" spans="3:22" ht="17.100000000000001" customHeight="1">
      <c r="C100" s="323" t="s">
        <v>177</v>
      </c>
      <c r="D100" s="415" t="s">
        <v>23</v>
      </c>
      <c r="E100" s="4"/>
      <c r="F100" s="9" t="s">
        <v>178</v>
      </c>
      <c r="G100" s="3" t="s">
        <v>2</v>
      </c>
      <c r="I100" s="323" t="s">
        <v>212</v>
      </c>
      <c r="J100" s="415" t="s">
        <v>23</v>
      </c>
      <c r="L100" s="304" t="s">
        <v>213</v>
      </c>
      <c r="M100" s="292" t="s">
        <v>2</v>
      </c>
      <c r="O100" s="323" t="s">
        <v>239</v>
      </c>
      <c r="P100" s="415" t="s">
        <v>23</v>
      </c>
      <c r="R100" s="304" t="s">
        <v>240</v>
      </c>
      <c r="S100" s="292" t="s">
        <v>2</v>
      </c>
      <c r="U100" s="323" t="s">
        <v>262</v>
      </c>
      <c r="V100" s="415" t="s">
        <v>23</v>
      </c>
    </row>
    <row r="101" spans="3:22" ht="17.100000000000001" customHeight="1">
      <c r="C101" s="324" t="s">
        <v>179</v>
      </c>
      <c r="D101" s="426"/>
      <c r="E101" s="4"/>
      <c r="F101" s="15" t="s">
        <v>180</v>
      </c>
      <c r="G101" s="435" t="s">
        <v>2</v>
      </c>
      <c r="I101" s="324" t="s">
        <v>214</v>
      </c>
      <c r="J101" s="426"/>
      <c r="L101" s="325" t="s">
        <v>215</v>
      </c>
      <c r="M101" s="415" t="s">
        <v>2</v>
      </c>
      <c r="O101" s="324" t="s">
        <v>158</v>
      </c>
      <c r="P101" s="426"/>
      <c r="R101" s="325" t="s">
        <v>241</v>
      </c>
      <c r="S101" s="415" t="s">
        <v>2</v>
      </c>
      <c r="U101" s="324" t="s">
        <v>263</v>
      </c>
      <c r="V101" s="426"/>
    </row>
    <row r="102" spans="3:22" ht="17.100000000000001" customHeight="1">
      <c r="C102" s="325" t="s">
        <v>181</v>
      </c>
      <c r="D102" s="415" t="s">
        <v>17</v>
      </c>
      <c r="E102" s="4"/>
      <c r="F102" s="16" t="s">
        <v>182</v>
      </c>
      <c r="G102" s="436"/>
      <c r="I102" s="325" t="s">
        <v>216</v>
      </c>
      <c r="J102" s="415" t="s">
        <v>17</v>
      </c>
      <c r="L102" s="324" t="s">
        <v>217</v>
      </c>
      <c r="M102" s="426"/>
      <c r="O102" s="325" t="s">
        <v>242</v>
      </c>
      <c r="P102" s="415" t="s">
        <v>17</v>
      </c>
      <c r="R102" s="324" t="s">
        <v>243</v>
      </c>
      <c r="S102" s="426"/>
      <c r="U102" s="325" t="s">
        <v>264</v>
      </c>
      <c r="V102" s="415" t="s">
        <v>17</v>
      </c>
    </row>
    <row r="103" spans="3:22" ht="17.100000000000001" customHeight="1">
      <c r="C103" s="326" t="s">
        <v>183</v>
      </c>
      <c r="D103" s="426"/>
      <c r="E103" s="4"/>
      <c r="F103" s="5" t="s">
        <v>184</v>
      </c>
      <c r="G103" s="3" t="s">
        <v>19</v>
      </c>
      <c r="I103" s="326" t="s">
        <v>218</v>
      </c>
      <c r="J103" s="426"/>
      <c r="L103" s="274" t="s">
        <v>184</v>
      </c>
      <c r="M103" s="292" t="s">
        <v>19</v>
      </c>
      <c r="O103" s="326" t="s">
        <v>244</v>
      </c>
      <c r="P103" s="426"/>
      <c r="R103" s="274" t="s">
        <v>184</v>
      </c>
      <c r="S103" s="292" t="s">
        <v>19</v>
      </c>
      <c r="U103" s="326" t="s">
        <v>265</v>
      </c>
      <c r="V103" s="426"/>
    </row>
    <row r="104" spans="3:22" ht="17.100000000000001" customHeight="1">
      <c r="C104" s="324" t="s">
        <v>185</v>
      </c>
      <c r="D104" s="309" t="s">
        <v>2</v>
      </c>
      <c r="E104" s="4"/>
      <c r="F104" s="5" t="s">
        <v>186</v>
      </c>
      <c r="G104" s="3" t="s">
        <v>19</v>
      </c>
      <c r="I104" s="324" t="s">
        <v>219</v>
      </c>
      <c r="J104" s="309" t="s">
        <v>2</v>
      </c>
      <c r="L104" s="274" t="s">
        <v>186</v>
      </c>
      <c r="M104" s="292" t="s">
        <v>19</v>
      </c>
      <c r="O104" s="324" t="s">
        <v>245</v>
      </c>
      <c r="P104" s="309" t="s">
        <v>2</v>
      </c>
      <c r="R104" s="274" t="s">
        <v>186</v>
      </c>
      <c r="S104" s="292" t="s">
        <v>19</v>
      </c>
      <c r="U104" s="324" t="s">
        <v>178</v>
      </c>
      <c r="V104" s="309" t="s">
        <v>2</v>
      </c>
    </row>
    <row r="105" spans="3:22" ht="17.100000000000001" customHeight="1">
      <c r="C105" s="305" t="s">
        <v>187</v>
      </c>
      <c r="D105" s="415" t="s">
        <v>2</v>
      </c>
      <c r="F105" s="5" t="s">
        <v>188</v>
      </c>
      <c r="G105" s="6" t="s">
        <v>2</v>
      </c>
      <c r="I105" s="305" t="s">
        <v>220</v>
      </c>
      <c r="J105" s="415" t="s">
        <v>2</v>
      </c>
      <c r="L105" s="274" t="s">
        <v>221</v>
      </c>
      <c r="M105" s="295" t="s">
        <v>19</v>
      </c>
      <c r="O105" s="305" t="s">
        <v>246</v>
      </c>
      <c r="P105" s="415" t="s">
        <v>2</v>
      </c>
      <c r="R105" s="274" t="s">
        <v>49</v>
      </c>
      <c r="S105" s="295" t="s">
        <v>17</v>
      </c>
      <c r="U105" s="274" t="s">
        <v>149</v>
      </c>
      <c r="V105" s="295" t="s">
        <v>2</v>
      </c>
    </row>
    <row r="106" spans="3:22" ht="17.100000000000001" customHeight="1">
      <c r="C106" s="308" t="s">
        <v>189</v>
      </c>
      <c r="D106" s="426"/>
      <c r="F106" s="10" t="s">
        <v>190</v>
      </c>
      <c r="G106" s="6" t="s">
        <v>17</v>
      </c>
      <c r="I106" s="308" t="s">
        <v>149</v>
      </c>
      <c r="J106" s="426"/>
      <c r="L106" s="305" t="s">
        <v>222</v>
      </c>
      <c r="M106" s="295" t="s">
        <v>17</v>
      </c>
      <c r="O106" s="308" t="s">
        <v>61</v>
      </c>
      <c r="P106" s="426"/>
      <c r="R106" s="305" t="s">
        <v>247</v>
      </c>
      <c r="S106" s="432" t="s">
        <v>17</v>
      </c>
      <c r="U106" s="274" t="s">
        <v>61</v>
      </c>
      <c r="V106" s="295" t="s">
        <v>2</v>
      </c>
    </row>
    <row r="107" spans="3:22" ht="17.100000000000001" customHeight="1">
      <c r="C107" s="274" t="s">
        <v>191</v>
      </c>
      <c r="D107" s="295" t="s">
        <v>19</v>
      </c>
      <c r="F107" s="5"/>
      <c r="G107" s="6"/>
      <c r="I107" s="274" t="s">
        <v>191</v>
      </c>
      <c r="J107" s="295" t="s">
        <v>19</v>
      </c>
      <c r="L107" s="274"/>
      <c r="M107" s="295"/>
      <c r="O107" s="274" t="s">
        <v>248</v>
      </c>
      <c r="P107" s="295" t="s">
        <v>19</v>
      </c>
      <c r="R107" s="308" t="s">
        <v>249</v>
      </c>
      <c r="S107" s="433"/>
      <c r="U107" s="274" t="s">
        <v>184</v>
      </c>
      <c r="V107" s="295" t="s">
        <v>19</v>
      </c>
    </row>
    <row r="108" spans="3:22" ht="17.100000000000001" customHeight="1">
      <c r="C108" s="274" t="s">
        <v>186</v>
      </c>
      <c r="D108" s="295" t="s">
        <v>19</v>
      </c>
      <c r="F108" s="318" t="s">
        <v>37</v>
      </c>
      <c r="G108" s="17"/>
      <c r="I108" s="274" t="s">
        <v>186</v>
      </c>
      <c r="J108" s="295" t="s">
        <v>19</v>
      </c>
      <c r="L108" s="269" t="s">
        <v>37</v>
      </c>
      <c r="M108" s="327"/>
      <c r="O108" s="274" t="s">
        <v>186</v>
      </c>
      <c r="P108" s="295" t="s">
        <v>72</v>
      </c>
      <c r="R108" s="274"/>
      <c r="S108" s="295"/>
      <c r="U108" s="274" t="s">
        <v>186</v>
      </c>
      <c r="V108" s="295" t="s">
        <v>19</v>
      </c>
    </row>
    <row r="109" spans="3:22" ht="17.100000000000001" customHeight="1">
      <c r="C109" s="274" t="s">
        <v>192</v>
      </c>
      <c r="D109" s="295" t="s">
        <v>2</v>
      </c>
      <c r="F109" s="5" t="s">
        <v>193</v>
      </c>
      <c r="G109" s="6" t="s">
        <v>17</v>
      </c>
      <c r="I109" s="274" t="s">
        <v>49</v>
      </c>
      <c r="J109" s="295" t="s">
        <v>2</v>
      </c>
      <c r="L109" s="274" t="s">
        <v>193</v>
      </c>
      <c r="M109" s="295" t="s">
        <v>17</v>
      </c>
      <c r="O109" s="274" t="s">
        <v>94</v>
      </c>
      <c r="P109" s="295" t="s">
        <v>250</v>
      </c>
      <c r="R109" s="269" t="s">
        <v>37</v>
      </c>
      <c r="S109" s="327"/>
      <c r="U109" s="274" t="s">
        <v>94</v>
      </c>
      <c r="V109" s="295" t="s">
        <v>17</v>
      </c>
    </row>
    <row r="110" spans="3:22" ht="17.100000000000001" customHeight="1">
      <c r="C110" s="305" t="s">
        <v>194</v>
      </c>
      <c r="D110" s="306" t="s">
        <v>17</v>
      </c>
      <c r="F110" s="10" t="s">
        <v>3</v>
      </c>
      <c r="G110" s="11" t="s">
        <v>21</v>
      </c>
      <c r="I110" s="305" t="s">
        <v>223</v>
      </c>
      <c r="J110" s="306" t="s">
        <v>17</v>
      </c>
      <c r="L110" s="305" t="s">
        <v>3</v>
      </c>
      <c r="M110" s="306" t="s">
        <v>21</v>
      </c>
      <c r="O110" s="305" t="s">
        <v>251</v>
      </c>
      <c r="P110" s="415" t="s">
        <v>17</v>
      </c>
      <c r="R110" s="274" t="s">
        <v>1</v>
      </c>
      <c r="S110" s="295" t="s">
        <v>17</v>
      </c>
      <c r="U110" s="305" t="s">
        <v>266</v>
      </c>
      <c r="V110" s="415" t="s">
        <v>17</v>
      </c>
    </row>
    <row r="111" spans="3:22" ht="17.100000000000001" customHeight="1">
      <c r="C111" s="274"/>
      <c r="D111" s="295"/>
      <c r="F111" s="5" t="s">
        <v>195</v>
      </c>
      <c r="G111" s="6" t="s">
        <v>196</v>
      </c>
      <c r="I111" s="274"/>
      <c r="J111" s="295"/>
      <c r="L111" s="274" t="s">
        <v>101</v>
      </c>
      <c r="M111" s="295" t="s">
        <v>64</v>
      </c>
      <c r="O111" s="308" t="s">
        <v>252</v>
      </c>
      <c r="P111" s="416"/>
      <c r="R111" s="305" t="s">
        <v>3</v>
      </c>
      <c r="S111" s="306" t="s">
        <v>21</v>
      </c>
      <c r="U111" s="308"/>
      <c r="V111" s="426"/>
    </row>
    <row r="112" spans="3:22" ht="17.100000000000001" customHeight="1">
      <c r="C112" s="269" t="s">
        <v>37</v>
      </c>
      <c r="D112" s="327"/>
      <c r="F112" s="5" t="s">
        <v>102</v>
      </c>
      <c r="G112" s="6" t="s">
        <v>52</v>
      </c>
      <c r="I112" s="269" t="s">
        <v>37</v>
      </c>
      <c r="J112" s="327"/>
      <c r="L112" s="274" t="s">
        <v>224</v>
      </c>
      <c r="M112" s="295" t="s">
        <v>103</v>
      </c>
      <c r="O112" s="308"/>
      <c r="P112" s="330"/>
      <c r="R112" s="274" t="s">
        <v>101</v>
      </c>
      <c r="S112" s="295" t="s">
        <v>64</v>
      </c>
      <c r="U112" s="274"/>
      <c r="V112" s="295"/>
    </row>
    <row r="113" spans="3:22" ht="17.100000000000001" customHeight="1">
      <c r="C113" s="274" t="s">
        <v>1</v>
      </c>
      <c r="D113" s="295" t="s">
        <v>17</v>
      </c>
      <c r="F113" s="5" t="s">
        <v>153</v>
      </c>
      <c r="G113" s="6" t="s">
        <v>4</v>
      </c>
      <c r="I113" s="274" t="s">
        <v>1</v>
      </c>
      <c r="J113" s="292" t="s">
        <v>17</v>
      </c>
      <c r="L113" s="274" t="s">
        <v>153</v>
      </c>
      <c r="M113" s="295" t="s">
        <v>4</v>
      </c>
      <c r="O113" s="274"/>
      <c r="P113" s="295"/>
      <c r="R113" s="274" t="s">
        <v>88</v>
      </c>
      <c r="S113" s="295" t="s">
        <v>21</v>
      </c>
      <c r="U113" s="269" t="s">
        <v>37</v>
      </c>
      <c r="V113" s="327"/>
    </row>
    <row r="114" spans="3:22" ht="17.100000000000001" customHeight="1">
      <c r="C114" s="274" t="s">
        <v>3</v>
      </c>
      <c r="D114" s="295" t="s">
        <v>21</v>
      </c>
      <c r="F114" s="10" t="s">
        <v>197</v>
      </c>
      <c r="G114" s="435" t="s">
        <v>2</v>
      </c>
      <c r="I114" s="274" t="s">
        <v>3</v>
      </c>
      <c r="J114" s="292" t="s">
        <v>21</v>
      </c>
      <c r="L114" s="305" t="s">
        <v>15</v>
      </c>
      <c r="M114" s="306" t="s">
        <v>4</v>
      </c>
      <c r="O114" s="269" t="s">
        <v>37</v>
      </c>
      <c r="P114" s="327"/>
      <c r="R114" s="274" t="s">
        <v>15</v>
      </c>
      <c r="S114" s="295" t="s">
        <v>4</v>
      </c>
      <c r="U114" s="274" t="s">
        <v>1</v>
      </c>
      <c r="V114" s="292" t="s">
        <v>17</v>
      </c>
    </row>
    <row r="115" spans="3:22" ht="17.100000000000001" customHeight="1">
      <c r="C115" s="274" t="s">
        <v>102</v>
      </c>
      <c r="D115" s="295" t="s">
        <v>52</v>
      </c>
      <c r="F115" s="13" t="s">
        <v>198</v>
      </c>
      <c r="G115" s="436"/>
      <c r="I115" s="274" t="s">
        <v>102</v>
      </c>
      <c r="J115" s="295" t="s">
        <v>52</v>
      </c>
      <c r="L115" s="274" t="s">
        <v>225</v>
      </c>
      <c r="M115" s="295" t="s">
        <v>103</v>
      </c>
      <c r="O115" s="274" t="s">
        <v>1</v>
      </c>
      <c r="P115" s="292" t="s">
        <v>17</v>
      </c>
      <c r="R115" s="274" t="s">
        <v>153</v>
      </c>
      <c r="S115" s="295" t="s">
        <v>4</v>
      </c>
      <c r="U115" s="274" t="s">
        <v>3</v>
      </c>
      <c r="V115" s="292" t="s">
        <v>21</v>
      </c>
    </row>
    <row r="116" spans="3:22" ht="17.100000000000001" customHeight="1">
      <c r="C116" s="274" t="s">
        <v>41</v>
      </c>
      <c r="D116" s="295" t="s">
        <v>103</v>
      </c>
      <c r="F116" s="5" t="s">
        <v>170</v>
      </c>
      <c r="G116" s="6" t="s">
        <v>19</v>
      </c>
      <c r="I116" s="274" t="s">
        <v>226</v>
      </c>
      <c r="J116" s="295" t="s">
        <v>103</v>
      </c>
      <c r="L116" s="274" t="s">
        <v>186</v>
      </c>
      <c r="M116" s="295" t="s">
        <v>19</v>
      </c>
      <c r="O116" s="274" t="s">
        <v>3</v>
      </c>
      <c r="P116" s="292" t="s">
        <v>21</v>
      </c>
      <c r="R116" s="305" t="s">
        <v>186</v>
      </c>
      <c r="S116" s="306" t="s">
        <v>19</v>
      </c>
      <c r="U116" s="274" t="s">
        <v>102</v>
      </c>
      <c r="V116" s="295" t="s">
        <v>52</v>
      </c>
    </row>
    <row r="117" spans="3:22" ht="17.100000000000001" customHeight="1">
      <c r="C117" s="274" t="s">
        <v>12</v>
      </c>
      <c r="D117" s="295" t="s">
        <v>13</v>
      </c>
      <c r="F117" s="5" t="s">
        <v>12</v>
      </c>
      <c r="G117" s="6" t="s">
        <v>13</v>
      </c>
      <c r="I117" s="274" t="s">
        <v>227</v>
      </c>
      <c r="J117" s="295" t="s">
        <v>21</v>
      </c>
      <c r="L117" s="274" t="s">
        <v>49</v>
      </c>
      <c r="M117" s="295" t="s">
        <v>19</v>
      </c>
      <c r="O117" s="274" t="s">
        <v>102</v>
      </c>
      <c r="P117" s="295" t="s">
        <v>52</v>
      </c>
      <c r="R117" s="274" t="s">
        <v>12</v>
      </c>
      <c r="S117" s="295" t="s">
        <v>13</v>
      </c>
      <c r="U117" s="274" t="s">
        <v>101</v>
      </c>
      <c r="V117" s="295" t="s">
        <v>64</v>
      </c>
    </row>
    <row r="118" spans="3:22" ht="17.100000000000001" customHeight="1">
      <c r="C118" s="274" t="s">
        <v>186</v>
      </c>
      <c r="D118" s="295" t="s">
        <v>19</v>
      </c>
      <c r="F118" s="5" t="s">
        <v>199</v>
      </c>
      <c r="G118" s="6" t="s">
        <v>19</v>
      </c>
      <c r="I118" s="274" t="s">
        <v>94</v>
      </c>
      <c r="J118" s="295" t="s">
        <v>2</v>
      </c>
      <c r="L118" s="274" t="s">
        <v>228</v>
      </c>
      <c r="M118" s="295" t="s">
        <v>19</v>
      </c>
      <c r="O118" s="274" t="s">
        <v>101</v>
      </c>
      <c r="P118" s="295" t="s">
        <v>64</v>
      </c>
      <c r="R118" s="274" t="s">
        <v>228</v>
      </c>
      <c r="S118" s="295" t="s">
        <v>19</v>
      </c>
      <c r="U118" s="274" t="s">
        <v>267</v>
      </c>
      <c r="V118" s="295" t="s">
        <v>4</v>
      </c>
    </row>
    <row r="119" spans="3:22" ht="17.100000000000001" customHeight="1">
      <c r="C119" s="305" t="s">
        <v>199</v>
      </c>
      <c r="D119" s="306" t="s">
        <v>19</v>
      </c>
      <c r="F119" s="10" t="s">
        <v>200</v>
      </c>
      <c r="G119" s="435" t="s">
        <v>17</v>
      </c>
      <c r="I119" s="274" t="s">
        <v>12</v>
      </c>
      <c r="J119" s="295" t="s">
        <v>13</v>
      </c>
      <c r="L119" s="305" t="s">
        <v>229</v>
      </c>
      <c r="M119" s="415" t="s">
        <v>46</v>
      </c>
      <c r="O119" s="274" t="s">
        <v>253</v>
      </c>
      <c r="P119" s="295" t="s">
        <v>4</v>
      </c>
      <c r="R119" s="305" t="s">
        <v>254</v>
      </c>
      <c r="S119" s="415" t="s">
        <v>46</v>
      </c>
      <c r="U119" s="274" t="s">
        <v>268</v>
      </c>
      <c r="V119" s="295" t="s">
        <v>2</v>
      </c>
    </row>
    <row r="120" spans="3:22" ht="17.100000000000001" customHeight="1" thickBot="1">
      <c r="C120" s="305" t="s">
        <v>201</v>
      </c>
      <c r="D120" s="415" t="s">
        <v>17</v>
      </c>
      <c r="F120" s="18" t="s">
        <v>202</v>
      </c>
      <c r="G120" s="440"/>
      <c r="I120" s="274" t="s">
        <v>186</v>
      </c>
      <c r="J120" s="295" t="s">
        <v>19</v>
      </c>
      <c r="L120" s="307" t="s">
        <v>230</v>
      </c>
      <c r="M120" s="417"/>
      <c r="O120" s="305" t="s">
        <v>255</v>
      </c>
      <c r="P120" s="415" t="s">
        <v>2</v>
      </c>
      <c r="R120" s="331" t="s">
        <v>256</v>
      </c>
      <c r="S120" s="416"/>
      <c r="U120" s="274" t="s">
        <v>79</v>
      </c>
      <c r="V120" s="295" t="s">
        <v>17</v>
      </c>
    </row>
    <row r="121" spans="3:22" ht="17.100000000000001" customHeight="1" thickBot="1">
      <c r="C121" s="331" t="s">
        <v>203</v>
      </c>
      <c r="D121" s="416"/>
      <c r="F121" s="12" t="s">
        <v>204</v>
      </c>
      <c r="G121" s="441"/>
      <c r="I121" s="305" t="s">
        <v>199</v>
      </c>
      <c r="J121" s="306" t="s">
        <v>19</v>
      </c>
      <c r="O121" s="308" t="s">
        <v>257</v>
      </c>
      <c r="P121" s="426"/>
      <c r="R121" s="308" t="s">
        <v>258</v>
      </c>
      <c r="S121" s="426"/>
      <c r="U121" s="274" t="s">
        <v>186</v>
      </c>
      <c r="V121" s="295" t="s">
        <v>19</v>
      </c>
    </row>
    <row r="122" spans="3:22" ht="17.100000000000001" customHeight="1" thickTop="1" thickBot="1">
      <c r="C122" s="307" t="s">
        <v>205</v>
      </c>
      <c r="D122" s="417"/>
      <c r="F122" s="7"/>
      <c r="G122" s="7"/>
      <c r="I122" s="305" t="s">
        <v>231</v>
      </c>
      <c r="J122" s="415" t="s">
        <v>46</v>
      </c>
      <c r="O122" s="274" t="s">
        <v>186</v>
      </c>
      <c r="P122" s="295" t="s">
        <v>19</v>
      </c>
      <c r="R122" s="307" t="s">
        <v>94</v>
      </c>
      <c r="S122" s="310" t="s">
        <v>2</v>
      </c>
      <c r="U122" s="305" t="s">
        <v>199</v>
      </c>
      <c r="V122" s="306" t="s">
        <v>19</v>
      </c>
    </row>
    <row r="123" spans="3:22" ht="52.2" customHeight="1" thickBot="1">
      <c r="C123" s="442"/>
      <c r="D123" s="442"/>
      <c r="E123" s="8"/>
      <c r="F123" s="442"/>
      <c r="G123" s="442"/>
      <c r="I123" s="307" t="s">
        <v>232</v>
      </c>
      <c r="J123" s="417"/>
      <c r="O123" s="305" t="s">
        <v>199</v>
      </c>
      <c r="P123" s="306" t="s">
        <v>19</v>
      </c>
      <c r="U123" s="305" t="s">
        <v>269</v>
      </c>
      <c r="V123" s="415" t="s">
        <v>46</v>
      </c>
    </row>
    <row r="124" spans="3:22" ht="15.9" customHeight="1">
      <c r="C124" s="437"/>
      <c r="D124" s="438"/>
      <c r="F124" s="439"/>
      <c r="G124" s="439"/>
      <c r="O124" s="305" t="s">
        <v>259</v>
      </c>
      <c r="P124" s="415" t="s">
        <v>46</v>
      </c>
      <c r="U124" s="331" t="s">
        <v>270</v>
      </c>
      <c r="V124" s="416"/>
    </row>
    <row r="125" spans="3:22" ht="15.9" customHeight="1" thickBot="1">
      <c r="C125" s="26"/>
      <c r="D125" s="89"/>
      <c r="F125" s="24"/>
      <c r="G125" s="89"/>
      <c r="O125" s="331" t="s">
        <v>260</v>
      </c>
      <c r="P125" s="416"/>
      <c r="U125" s="307" t="s">
        <v>271</v>
      </c>
      <c r="V125" s="417"/>
    </row>
    <row r="126" spans="3:22" ht="15.9" customHeight="1" thickBot="1">
      <c r="D126" s="7"/>
      <c r="F126" s="7"/>
      <c r="G126" s="7"/>
      <c r="O126" s="307" t="s">
        <v>261</v>
      </c>
      <c r="P126" s="417"/>
    </row>
    <row r="127" spans="3:22" ht="15.9" customHeight="1">
      <c r="C127" s="7"/>
      <c r="D127" s="7"/>
      <c r="F127" s="7"/>
      <c r="G127" s="7"/>
    </row>
    <row r="130" spans="1:12" ht="21">
      <c r="A130" s="58"/>
      <c r="B130" s="58"/>
      <c r="C130" s="434" t="s">
        <v>566</v>
      </c>
      <c r="D130" s="434"/>
      <c r="E130" s="434"/>
      <c r="F130" s="103"/>
      <c r="G130" s="103"/>
      <c r="H130" s="103"/>
      <c r="I130" s="103"/>
      <c r="J130" s="58"/>
      <c r="K130" s="58"/>
      <c r="L130" s="58"/>
    </row>
    <row r="131" spans="1:12" ht="21.6" thickBot="1">
      <c r="A131" s="58"/>
      <c r="B131" s="58"/>
      <c r="C131" s="103"/>
      <c r="D131" s="103"/>
      <c r="E131" s="103"/>
      <c r="F131" s="103"/>
      <c r="G131" s="103"/>
      <c r="H131" s="103"/>
      <c r="I131" s="103"/>
      <c r="J131" s="58"/>
      <c r="K131" s="58"/>
      <c r="L131" s="58"/>
    </row>
    <row r="132" spans="1:12" ht="126" customHeight="1">
      <c r="A132" s="58"/>
      <c r="B132" s="352" t="s">
        <v>617</v>
      </c>
      <c r="C132" s="347" t="s">
        <v>564</v>
      </c>
      <c r="D132" s="348" t="s">
        <v>758</v>
      </c>
      <c r="E132" s="104" t="s">
        <v>613</v>
      </c>
      <c r="F132" s="105" t="s">
        <v>791</v>
      </c>
      <c r="G132" s="105" t="s">
        <v>614</v>
      </c>
      <c r="H132" s="105" t="s">
        <v>683</v>
      </c>
      <c r="I132" s="349" t="s">
        <v>675</v>
      </c>
      <c r="J132" s="58"/>
      <c r="K132" s="58"/>
      <c r="L132" s="58"/>
    </row>
    <row r="133" spans="1:12" ht="21">
      <c r="A133" s="58"/>
      <c r="B133" s="63">
        <v>1</v>
      </c>
      <c r="C133" s="353" t="s">
        <v>759</v>
      </c>
      <c r="D133" s="106">
        <v>0</v>
      </c>
      <c r="E133" s="107">
        <v>900</v>
      </c>
      <c r="F133" s="106">
        <f>D133*E133</f>
        <v>0</v>
      </c>
      <c r="G133" s="356">
        <v>0.08</v>
      </c>
      <c r="H133" s="106">
        <f>ROUND(F133*G133,2)</f>
        <v>0</v>
      </c>
      <c r="I133" s="350">
        <f>F133+H133</f>
        <v>0</v>
      </c>
      <c r="J133" s="58"/>
      <c r="K133" s="58"/>
      <c r="L133" s="58"/>
    </row>
    <row r="134" spans="1:12" ht="21">
      <c r="A134" s="58"/>
      <c r="B134" s="63">
        <v>2</v>
      </c>
      <c r="C134" s="354" t="s">
        <v>760</v>
      </c>
      <c r="D134" s="106">
        <v>0</v>
      </c>
      <c r="E134" s="107">
        <v>1382</v>
      </c>
      <c r="F134" s="106">
        <f t="shared" ref="F134:F135" si="0">D134*E134</f>
        <v>0</v>
      </c>
      <c r="G134" s="356">
        <v>0.08</v>
      </c>
      <c r="H134" s="106">
        <f t="shared" ref="H134:H135" si="1">ROUND(F134*G134,2)</f>
        <v>0</v>
      </c>
      <c r="I134" s="350">
        <f t="shared" ref="I134:I135" si="2">F134+H134</f>
        <v>0</v>
      </c>
      <c r="J134" s="58"/>
      <c r="K134" s="58"/>
      <c r="L134" s="58"/>
    </row>
    <row r="135" spans="1:12" ht="21">
      <c r="A135" s="58"/>
      <c r="B135" s="63">
        <v>3</v>
      </c>
      <c r="C135" s="355" t="s">
        <v>565</v>
      </c>
      <c r="D135" s="106">
        <v>0</v>
      </c>
      <c r="E135" s="107">
        <v>977</v>
      </c>
      <c r="F135" s="106">
        <f t="shared" si="0"/>
        <v>0</v>
      </c>
      <c r="G135" s="356">
        <v>0.08</v>
      </c>
      <c r="H135" s="106">
        <f t="shared" si="1"/>
        <v>0</v>
      </c>
      <c r="I135" s="350">
        <f t="shared" si="2"/>
        <v>0</v>
      </c>
      <c r="J135" s="58"/>
      <c r="K135" s="58"/>
      <c r="L135" s="58"/>
    </row>
    <row r="136" spans="1:12" ht="21.6" thickBot="1">
      <c r="A136" s="58"/>
      <c r="B136" s="68"/>
      <c r="C136" s="351" t="s">
        <v>569</v>
      </c>
      <c r="D136" s="351"/>
      <c r="E136" s="108"/>
      <c r="F136" s="357">
        <f>SUM(F133:F135)</f>
        <v>0</v>
      </c>
      <c r="G136" s="365">
        <v>0.08</v>
      </c>
      <c r="H136" s="357">
        <f>SUM(H133:H135)</f>
        <v>0</v>
      </c>
      <c r="I136" s="358">
        <f>ROUND(F136+H136,2)</f>
        <v>0</v>
      </c>
      <c r="J136" s="58"/>
      <c r="K136" s="58"/>
      <c r="L136" s="58"/>
    </row>
    <row r="137" spans="1:12" ht="21">
      <c r="A137" s="58"/>
      <c r="B137" s="58"/>
      <c r="C137" s="103"/>
      <c r="D137" s="103"/>
      <c r="E137" s="103"/>
      <c r="F137" s="414" t="s">
        <v>775</v>
      </c>
      <c r="G137" s="414"/>
      <c r="H137" s="414"/>
      <c r="I137" s="414"/>
      <c r="J137" s="100"/>
      <c r="K137" s="58"/>
      <c r="L137" s="58"/>
    </row>
    <row r="138" spans="1:12" ht="21">
      <c r="A138" s="58"/>
      <c r="B138" s="58"/>
      <c r="C138" s="103"/>
      <c r="D138" s="103"/>
      <c r="E138" s="103"/>
      <c r="F138" s="369"/>
      <c r="G138" s="369"/>
      <c r="H138" s="369"/>
      <c r="I138" s="369"/>
      <c r="J138" s="100"/>
      <c r="K138" s="58"/>
      <c r="L138" s="58"/>
    </row>
    <row r="139" spans="1:12" ht="21.6" thickBot="1">
      <c r="A139" s="58"/>
      <c r="B139" s="58"/>
      <c r="C139" s="103"/>
      <c r="D139" s="103"/>
      <c r="E139" s="103"/>
      <c r="F139" s="369"/>
      <c r="G139" s="369"/>
      <c r="H139" s="369"/>
      <c r="I139" s="369"/>
      <c r="J139" s="100"/>
      <c r="K139" s="58"/>
      <c r="L139" s="58"/>
    </row>
    <row r="140" spans="1:12" ht="21">
      <c r="A140" s="58"/>
      <c r="B140" s="373"/>
      <c r="C140" s="374"/>
      <c r="D140" s="418" t="s">
        <v>780</v>
      </c>
      <c r="E140" s="419"/>
      <c r="F140" s="419"/>
      <c r="G140" s="419"/>
      <c r="H140" s="419"/>
      <c r="I140" s="420"/>
      <c r="J140" s="100"/>
      <c r="K140" s="58"/>
      <c r="L140" s="58"/>
    </row>
    <row r="141" spans="1:12" ht="21">
      <c r="A141" s="58"/>
      <c r="B141" s="375"/>
      <c r="C141" s="371"/>
      <c r="D141" s="421" t="s">
        <v>781</v>
      </c>
      <c r="E141" s="422"/>
      <c r="F141" s="423" t="s">
        <v>782</v>
      </c>
      <c r="G141" s="424"/>
      <c r="H141" s="423" t="s">
        <v>783</v>
      </c>
      <c r="I141" s="425"/>
      <c r="J141" s="58"/>
      <c r="K141" s="58"/>
      <c r="L141" s="58"/>
    </row>
    <row r="142" spans="1:12" ht="18">
      <c r="A142" s="58"/>
      <c r="B142" s="376"/>
      <c r="C142" s="372" t="s">
        <v>564</v>
      </c>
      <c r="D142" s="379" t="s">
        <v>784</v>
      </c>
      <c r="E142" s="379" t="s">
        <v>779</v>
      </c>
      <c r="F142" s="379" t="s">
        <v>777</v>
      </c>
      <c r="G142" s="379" t="s">
        <v>779</v>
      </c>
      <c r="H142" s="379" t="s">
        <v>778</v>
      </c>
      <c r="I142" s="380" t="s">
        <v>779</v>
      </c>
      <c r="J142" s="58"/>
      <c r="K142" s="58"/>
      <c r="L142" s="58"/>
    </row>
    <row r="143" spans="1:12" ht="18">
      <c r="A143" s="58"/>
      <c r="B143" s="375">
        <v>1</v>
      </c>
      <c r="C143" s="381" t="s">
        <v>759</v>
      </c>
      <c r="D143" s="370"/>
      <c r="E143" s="370"/>
      <c r="F143" s="370"/>
      <c r="G143" s="370"/>
      <c r="H143" s="370"/>
      <c r="I143" s="377"/>
      <c r="J143" s="58"/>
      <c r="K143" s="58"/>
      <c r="L143" s="58"/>
    </row>
    <row r="144" spans="1:12" ht="18">
      <c r="A144" s="58"/>
      <c r="B144" s="375">
        <v>2</v>
      </c>
      <c r="C144" s="383" t="s">
        <v>760</v>
      </c>
      <c r="D144" s="370"/>
      <c r="E144" s="370"/>
      <c r="F144" s="370"/>
      <c r="G144" s="370"/>
      <c r="H144" s="370"/>
      <c r="I144" s="377"/>
      <c r="J144" s="58"/>
      <c r="K144" s="58"/>
      <c r="L144" s="58"/>
    </row>
    <row r="145" spans="2:9" ht="15" thickBot="1">
      <c r="B145" s="87">
        <v>3</v>
      </c>
      <c r="C145" s="382" t="s">
        <v>565</v>
      </c>
      <c r="D145" s="252"/>
      <c r="E145" s="252"/>
      <c r="F145" s="252"/>
      <c r="G145" s="252"/>
      <c r="H145" s="252"/>
      <c r="I145" s="378"/>
    </row>
  </sheetData>
  <mergeCells count="44">
    <mergeCell ref="D74:D75"/>
    <mergeCell ref="C130:E130"/>
    <mergeCell ref="G97:G98"/>
    <mergeCell ref="D100:D101"/>
    <mergeCell ref="G101:G102"/>
    <mergeCell ref="D102:D103"/>
    <mergeCell ref="D105:D106"/>
    <mergeCell ref="C124:D124"/>
    <mergeCell ref="F124:G124"/>
    <mergeCell ref="G114:G115"/>
    <mergeCell ref="G119:G121"/>
    <mergeCell ref="D120:D122"/>
    <mergeCell ref="C123:D123"/>
    <mergeCell ref="F123:G123"/>
    <mergeCell ref="J73:J74"/>
    <mergeCell ref="M74:M75"/>
    <mergeCell ref="P73:P74"/>
    <mergeCell ref="S74:S75"/>
    <mergeCell ref="J122:J123"/>
    <mergeCell ref="M97:M98"/>
    <mergeCell ref="M101:M102"/>
    <mergeCell ref="M119:M120"/>
    <mergeCell ref="J100:J101"/>
    <mergeCell ref="J102:J103"/>
    <mergeCell ref="J105:J106"/>
    <mergeCell ref="P110:P111"/>
    <mergeCell ref="P120:P121"/>
    <mergeCell ref="S97:S98"/>
    <mergeCell ref="S101:S102"/>
    <mergeCell ref="S106:S107"/>
    <mergeCell ref="S119:S121"/>
    <mergeCell ref="P100:P101"/>
    <mergeCell ref="P102:P103"/>
    <mergeCell ref="P105:P106"/>
    <mergeCell ref="V123:V125"/>
    <mergeCell ref="V100:V101"/>
    <mergeCell ref="V102:V103"/>
    <mergeCell ref="V110:V111"/>
    <mergeCell ref="F137:I137"/>
    <mergeCell ref="P124:P126"/>
    <mergeCell ref="D140:I140"/>
    <mergeCell ref="D141:E141"/>
    <mergeCell ref="F141:G141"/>
    <mergeCell ref="H141:I14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AC30C-3358-44E4-AF69-64CB18576A07}">
  <dimension ref="B2:K24"/>
  <sheetViews>
    <sheetView topLeftCell="A8" workbookViewId="0">
      <selection activeCell="I27" sqref="I27"/>
    </sheetView>
  </sheetViews>
  <sheetFormatPr defaultRowHeight="14.4"/>
  <cols>
    <col min="3" max="3" width="51.88671875" customWidth="1"/>
    <col min="4" max="4" width="15.77734375" customWidth="1"/>
    <col min="5" max="5" width="8.77734375" customWidth="1"/>
    <col min="6" max="6" width="16" customWidth="1"/>
    <col min="7" max="7" width="22" customWidth="1"/>
  </cols>
  <sheetData>
    <row r="2" spans="2:7" ht="18">
      <c r="B2" s="398" t="s">
        <v>762</v>
      </c>
      <c r="C2" s="398"/>
      <c r="D2" s="398"/>
      <c r="E2" s="398"/>
      <c r="F2" s="398"/>
      <c r="G2" s="398"/>
    </row>
    <row r="3" spans="2:7" ht="15" thickBot="1"/>
    <row r="4" spans="2:7" ht="18">
      <c r="B4" s="360" t="s">
        <v>558</v>
      </c>
      <c r="C4" s="359" t="s">
        <v>559</v>
      </c>
      <c r="D4" s="361" t="s">
        <v>785</v>
      </c>
      <c r="E4" s="361" t="s">
        <v>676</v>
      </c>
      <c r="F4" s="361" t="s">
        <v>761</v>
      </c>
      <c r="G4" s="362" t="s">
        <v>567</v>
      </c>
    </row>
    <row r="5" spans="2:7" ht="18">
      <c r="B5" s="63">
        <v>1</v>
      </c>
      <c r="C5" s="91" t="s">
        <v>568</v>
      </c>
      <c r="D5" s="55">
        <v>0</v>
      </c>
      <c r="E5" s="97">
        <v>0.08</v>
      </c>
      <c r="F5" s="55">
        <v>0</v>
      </c>
      <c r="G5" s="64">
        <v>0</v>
      </c>
    </row>
    <row r="6" spans="2:7" ht="18">
      <c r="B6" s="63">
        <v>2</v>
      </c>
      <c r="C6" s="91" t="s">
        <v>765</v>
      </c>
      <c r="D6" s="55">
        <v>0</v>
      </c>
      <c r="E6" s="97">
        <v>0.08</v>
      </c>
      <c r="F6" s="55">
        <v>0</v>
      </c>
      <c r="G6" s="64">
        <v>0</v>
      </c>
    </row>
    <row r="7" spans="2:7" ht="18">
      <c r="B7" s="63">
        <v>3</v>
      </c>
      <c r="C7" s="91" t="s">
        <v>772</v>
      </c>
      <c r="D7" s="55">
        <v>0</v>
      </c>
      <c r="E7" s="97">
        <v>0.08</v>
      </c>
      <c r="F7" s="55">
        <v>0</v>
      </c>
      <c r="G7" s="64">
        <v>0</v>
      </c>
    </row>
    <row r="8" spans="2:7" ht="18">
      <c r="B8" s="63">
        <v>4</v>
      </c>
      <c r="C8" s="91" t="s">
        <v>764</v>
      </c>
      <c r="D8" s="55">
        <v>0</v>
      </c>
      <c r="E8" s="97">
        <v>0.08</v>
      </c>
      <c r="F8" s="55">
        <v>0</v>
      </c>
      <c r="G8" s="64">
        <v>0</v>
      </c>
    </row>
    <row r="9" spans="2:7" ht="18">
      <c r="B9" s="63">
        <v>5</v>
      </c>
      <c r="C9" s="92" t="s">
        <v>766</v>
      </c>
      <c r="D9" s="55">
        <v>0</v>
      </c>
      <c r="E9" s="97">
        <v>0.08</v>
      </c>
      <c r="F9" s="55">
        <v>0</v>
      </c>
      <c r="G9" s="64">
        <v>0</v>
      </c>
    </row>
    <row r="10" spans="2:7" ht="18">
      <c r="B10" s="63">
        <v>6</v>
      </c>
      <c r="C10" s="91" t="s">
        <v>767</v>
      </c>
      <c r="D10" s="55">
        <v>0</v>
      </c>
      <c r="E10" s="97">
        <v>0.23</v>
      </c>
      <c r="F10" s="55">
        <v>0</v>
      </c>
      <c r="G10" s="64">
        <v>0</v>
      </c>
    </row>
    <row r="11" spans="2:7" ht="18">
      <c r="B11" s="63">
        <v>7</v>
      </c>
      <c r="C11" s="91" t="s">
        <v>768</v>
      </c>
      <c r="D11" s="55">
        <v>0</v>
      </c>
      <c r="E11" s="97">
        <v>0.23</v>
      </c>
      <c r="F11" s="55">
        <v>0</v>
      </c>
      <c r="G11" s="64">
        <v>0</v>
      </c>
    </row>
    <row r="12" spans="2:7" ht="18">
      <c r="B12" s="63">
        <v>8</v>
      </c>
      <c r="C12" s="91" t="s">
        <v>769</v>
      </c>
      <c r="D12" s="55">
        <v>0</v>
      </c>
      <c r="E12" s="97">
        <v>0.08</v>
      </c>
      <c r="F12" s="55">
        <v>0</v>
      </c>
      <c r="G12" s="64">
        <v>0</v>
      </c>
    </row>
    <row r="13" spans="2:7" ht="18">
      <c r="B13" s="63">
        <v>9</v>
      </c>
      <c r="C13" s="91" t="s">
        <v>612</v>
      </c>
      <c r="D13" s="55">
        <v>0</v>
      </c>
      <c r="E13" s="55" t="s">
        <v>763</v>
      </c>
      <c r="F13" s="55">
        <v>0</v>
      </c>
      <c r="G13" s="64">
        <v>0</v>
      </c>
    </row>
    <row r="14" spans="2:7" ht="18">
      <c r="B14" s="63">
        <v>10</v>
      </c>
      <c r="C14" s="91" t="s">
        <v>770</v>
      </c>
      <c r="D14" s="55">
        <v>0</v>
      </c>
      <c r="E14" s="97">
        <v>0.08</v>
      </c>
      <c r="F14" s="55">
        <v>0</v>
      </c>
      <c r="G14" s="64">
        <v>0</v>
      </c>
    </row>
    <row r="15" spans="2:7" ht="18">
      <c r="B15" s="63">
        <v>11</v>
      </c>
      <c r="C15" s="91" t="s">
        <v>771</v>
      </c>
      <c r="D15" s="55">
        <v>0</v>
      </c>
      <c r="E15" s="97">
        <v>0.08</v>
      </c>
      <c r="F15" s="55">
        <v>0</v>
      </c>
      <c r="G15" s="64">
        <v>0</v>
      </c>
    </row>
    <row r="16" spans="2:7" ht="18.600000000000001" thickBot="1">
      <c r="B16" s="443" t="s">
        <v>563</v>
      </c>
      <c r="C16" s="444"/>
      <c r="D16" s="366">
        <f>SUM(D5:D15)</f>
        <v>0</v>
      </c>
      <c r="E16" s="366"/>
      <c r="F16" s="367">
        <f>SUM(F5:F15)</f>
        <v>0</v>
      </c>
      <c r="G16" s="368">
        <f>ROUND(D16+F16,2)</f>
        <v>0</v>
      </c>
    </row>
    <row r="17" spans="2:11">
      <c r="D17" s="445" t="s">
        <v>776</v>
      </c>
      <c r="E17" s="445"/>
      <c r="F17" s="445"/>
      <c r="G17" s="445"/>
    </row>
    <row r="20" spans="2:11">
      <c r="D20" s="385" t="s">
        <v>792</v>
      </c>
    </row>
    <row r="22" spans="2:11">
      <c r="B22" s="446" t="s">
        <v>793</v>
      </c>
      <c r="C22" s="446"/>
      <c r="D22" s="446"/>
      <c r="E22" s="446"/>
      <c r="F22" s="446"/>
      <c r="G22" s="446"/>
    </row>
    <row r="23" spans="2:11">
      <c r="B23" s="446"/>
      <c r="C23" s="446"/>
      <c r="D23" s="446"/>
      <c r="E23" s="446"/>
      <c r="F23" s="446"/>
      <c r="G23" s="446"/>
      <c r="K23" s="384"/>
    </row>
    <row r="24" spans="2:11">
      <c r="B24" s="446"/>
      <c r="C24" s="446"/>
      <c r="D24" s="446"/>
      <c r="E24" s="446"/>
      <c r="F24" s="446"/>
      <c r="G24" s="446"/>
    </row>
  </sheetData>
  <mergeCells count="4">
    <mergeCell ref="B16:C16"/>
    <mergeCell ref="B2:G2"/>
    <mergeCell ref="D17:G17"/>
    <mergeCell ref="B22:G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57"/>
  <sheetViews>
    <sheetView topLeftCell="A54" workbookViewId="0">
      <selection activeCell="F51" sqref="F51"/>
    </sheetView>
  </sheetViews>
  <sheetFormatPr defaultRowHeight="14.4"/>
  <cols>
    <col min="2" max="2" width="4.44140625" customWidth="1"/>
    <col min="3" max="3" width="46.33203125" style="26" customWidth="1"/>
    <col min="4" max="4" width="9.33203125" style="26" customWidth="1"/>
    <col min="6" max="6" width="47.33203125" style="25" customWidth="1"/>
    <col min="7" max="7" width="9.21875" style="25" customWidth="1"/>
    <col min="8" max="8" width="12.44140625" customWidth="1"/>
    <col min="9" max="9" width="40.109375" customWidth="1"/>
    <col min="10" max="10" width="7.5546875" style="19" customWidth="1"/>
    <col min="12" max="12" width="57.44140625" customWidth="1"/>
  </cols>
  <sheetData>
    <row r="1" spans="3:10" s="27" customFormat="1" ht="10.199999999999999">
      <c r="C1" s="30"/>
      <c r="D1" s="30"/>
      <c r="F1" s="29"/>
      <c r="G1" s="29"/>
      <c r="J1" s="32"/>
    </row>
    <row r="2" spans="3:10" s="27" customFormat="1" ht="10.8" thickBot="1">
      <c r="C2" s="30"/>
      <c r="D2" s="30"/>
      <c r="F2" s="29"/>
      <c r="G2" s="29"/>
      <c r="J2" s="32"/>
    </row>
    <row r="3" spans="3:10" s="27" customFormat="1" ht="10.199999999999999">
      <c r="C3" s="181" t="s">
        <v>294</v>
      </c>
      <c r="D3" s="182" t="s">
        <v>698</v>
      </c>
      <c r="F3" s="183" t="s">
        <v>294</v>
      </c>
      <c r="G3" s="185" t="s">
        <v>698</v>
      </c>
      <c r="I3" s="186" t="s">
        <v>294</v>
      </c>
      <c r="J3" s="187" t="s">
        <v>698</v>
      </c>
    </row>
    <row r="4" spans="3:10" s="27" customFormat="1" ht="10.199999999999999">
      <c r="C4" s="152" t="s">
        <v>263</v>
      </c>
      <c r="D4" s="153" t="s">
        <v>23</v>
      </c>
      <c r="F4" s="158" t="s">
        <v>507</v>
      </c>
      <c r="G4" s="153" t="s">
        <v>23</v>
      </c>
      <c r="I4" s="166" t="s">
        <v>81</v>
      </c>
      <c r="J4" s="390" t="s">
        <v>23</v>
      </c>
    </row>
    <row r="5" spans="3:10" s="27" customFormat="1" ht="10.199999999999999">
      <c r="C5" s="152"/>
      <c r="D5" s="154"/>
      <c r="F5" s="152"/>
      <c r="G5" s="154"/>
      <c r="I5" s="167" t="s">
        <v>502</v>
      </c>
      <c r="J5" s="391"/>
    </row>
    <row r="6" spans="3:10" s="27" customFormat="1" ht="32.4" customHeight="1">
      <c r="C6" s="155"/>
      <c r="D6" s="394" t="s">
        <v>17</v>
      </c>
      <c r="F6" s="126" t="s">
        <v>499</v>
      </c>
      <c r="G6" s="394" t="s">
        <v>17</v>
      </c>
      <c r="I6" s="168" t="s">
        <v>514</v>
      </c>
      <c r="J6" s="119" t="s">
        <v>17</v>
      </c>
    </row>
    <row r="7" spans="3:10" s="27" customFormat="1" ht="20.399999999999999">
      <c r="C7" s="156" t="s">
        <v>265</v>
      </c>
      <c r="D7" s="396"/>
      <c r="F7" s="156"/>
      <c r="G7" s="395"/>
      <c r="I7" s="167" t="s">
        <v>519</v>
      </c>
      <c r="J7" s="127" t="s">
        <v>2</v>
      </c>
    </row>
    <row r="8" spans="3:10" s="27" customFormat="1" ht="10.199999999999999">
      <c r="C8" s="152" t="s">
        <v>32</v>
      </c>
      <c r="D8" s="154" t="s">
        <v>2</v>
      </c>
      <c r="F8" s="152" t="s">
        <v>500</v>
      </c>
      <c r="G8" s="154" t="s">
        <v>2</v>
      </c>
      <c r="I8" s="167" t="s">
        <v>510</v>
      </c>
      <c r="J8" s="127" t="s">
        <v>2</v>
      </c>
    </row>
    <row r="9" spans="3:10" s="27" customFormat="1" ht="10.199999999999999">
      <c r="C9" s="141" t="s">
        <v>149</v>
      </c>
      <c r="D9" s="157" t="s">
        <v>2</v>
      </c>
      <c r="F9" s="159" t="s">
        <v>494</v>
      </c>
      <c r="G9" s="160" t="s">
        <v>2</v>
      </c>
      <c r="I9" s="169" t="s">
        <v>399</v>
      </c>
      <c r="J9" s="170" t="s">
        <v>17</v>
      </c>
    </row>
    <row r="10" spans="3:10" s="27" customFormat="1" ht="10.8" thickBot="1">
      <c r="C10" s="149" t="s">
        <v>184</v>
      </c>
      <c r="D10" s="150" t="s">
        <v>19</v>
      </c>
      <c r="F10" s="161" t="s">
        <v>184</v>
      </c>
      <c r="G10" s="162" t="s">
        <v>19</v>
      </c>
      <c r="I10" s="171" t="s">
        <v>511</v>
      </c>
      <c r="J10" s="172" t="s">
        <v>19</v>
      </c>
    </row>
    <row r="11" spans="3:10" s="27" customFormat="1" ht="10.8" thickBot="1">
      <c r="C11" s="34"/>
      <c r="D11" s="34"/>
      <c r="F11" s="33"/>
      <c r="G11" s="33"/>
      <c r="I11" s="35"/>
      <c r="J11" s="35"/>
    </row>
    <row r="12" spans="3:10" s="27" customFormat="1" ht="10.199999999999999">
      <c r="C12" s="181" t="s">
        <v>295</v>
      </c>
      <c r="D12" s="182" t="s">
        <v>698</v>
      </c>
      <c r="F12" s="183" t="s">
        <v>295</v>
      </c>
      <c r="G12" s="184" t="s">
        <v>698</v>
      </c>
      <c r="I12" s="188" t="s">
        <v>295</v>
      </c>
      <c r="J12" s="189" t="s">
        <v>698</v>
      </c>
    </row>
    <row r="13" spans="3:10" s="27" customFormat="1" ht="10.199999999999999">
      <c r="C13" s="152" t="s">
        <v>158</v>
      </c>
      <c r="D13" s="153" t="s">
        <v>23</v>
      </c>
      <c r="F13" s="158" t="s">
        <v>506</v>
      </c>
      <c r="G13" s="153" t="s">
        <v>23</v>
      </c>
      <c r="I13" s="166" t="s">
        <v>503</v>
      </c>
      <c r="J13" s="390" t="s">
        <v>23</v>
      </c>
    </row>
    <row r="14" spans="3:10" s="27" customFormat="1" ht="10.199999999999999">
      <c r="C14" s="152"/>
      <c r="D14" s="154"/>
      <c r="F14" s="152"/>
      <c r="G14" s="154"/>
      <c r="I14" s="167" t="s">
        <v>504</v>
      </c>
      <c r="J14" s="391"/>
    </row>
    <row r="15" spans="3:10" s="27" customFormat="1" ht="20.399999999999999">
      <c r="C15" s="155"/>
      <c r="D15" s="394" t="s">
        <v>17</v>
      </c>
      <c r="F15" s="155" t="s">
        <v>497</v>
      </c>
      <c r="G15" s="394" t="s">
        <v>17</v>
      </c>
      <c r="I15" s="168" t="s">
        <v>515</v>
      </c>
      <c r="J15" s="119" t="s">
        <v>17</v>
      </c>
    </row>
    <row r="16" spans="3:10" s="27" customFormat="1" ht="10.199999999999999">
      <c r="C16" s="156" t="s">
        <v>244</v>
      </c>
      <c r="D16" s="395"/>
      <c r="F16" s="156"/>
      <c r="G16" s="395"/>
      <c r="I16" s="167" t="s">
        <v>332</v>
      </c>
      <c r="J16" s="127" t="s">
        <v>2</v>
      </c>
    </row>
    <row r="17" spans="3:10" s="27" customFormat="1" ht="10.199999999999999">
      <c r="C17" s="134" t="s">
        <v>479</v>
      </c>
      <c r="D17" s="154" t="s">
        <v>2</v>
      </c>
      <c r="F17" s="134" t="s">
        <v>486</v>
      </c>
      <c r="G17" s="154" t="s">
        <v>2</v>
      </c>
      <c r="I17" s="173" t="s">
        <v>510</v>
      </c>
      <c r="J17" s="127" t="s">
        <v>2</v>
      </c>
    </row>
    <row r="18" spans="3:10" s="27" customFormat="1" ht="20.399999999999999">
      <c r="C18" s="126" t="s">
        <v>61</v>
      </c>
      <c r="D18" s="153" t="s">
        <v>2</v>
      </c>
      <c r="F18" s="163" t="s">
        <v>492</v>
      </c>
      <c r="G18" s="153" t="s">
        <v>2</v>
      </c>
      <c r="I18" s="173" t="s">
        <v>401</v>
      </c>
      <c r="J18" s="170" t="s">
        <v>17</v>
      </c>
    </row>
    <row r="19" spans="3:10" s="27" customFormat="1" ht="10.8" thickBot="1">
      <c r="C19" s="149" t="s">
        <v>248</v>
      </c>
      <c r="D19" s="150" t="s">
        <v>19</v>
      </c>
      <c r="F19" s="161" t="s">
        <v>248</v>
      </c>
      <c r="G19" s="162" t="s">
        <v>19</v>
      </c>
      <c r="I19" s="171" t="s">
        <v>511</v>
      </c>
      <c r="J19" s="172" t="s">
        <v>19</v>
      </c>
    </row>
    <row r="20" spans="3:10" s="27" customFormat="1" ht="10.8" thickBot="1">
      <c r="C20" s="30"/>
      <c r="D20" s="30"/>
      <c r="F20" s="29"/>
      <c r="G20" s="29"/>
      <c r="I20" s="36"/>
      <c r="J20" s="36"/>
    </row>
    <row r="21" spans="3:10" s="27" customFormat="1" ht="10.199999999999999">
      <c r="C21" s="190" t="s">
        <v>296</v>
      </c>
      <c r="D21" s="191"/>
      <c r="F21" s="183" t="s">
        <v>296</v>
      </c>
      <c r="G21" s="184" t="s">
        <v>698</v>
      </c>
      <c r="I21" s="188" t="s">
        <v>296</v>
      </c>
      <c r="J21" s="189" t="s">
        <v>698</v>
      </c>
    </row>
    <row r="22" spans="3:10" s="27" customFormat="1" ht="10.199999999999999">
      <c r="C22" s="152" t="s">
        <v>57</v>
      </c>
      <c r="D22" s="153" t="s">
        <v>23</v>
      </c>
      <c r="F22" s="155" t="s">
        <v>485</v>
      </c>
      <c r="G22" s="153" t="s">
        <v>23</v>
      </c>
      <c r="I22" s="174" t="s">
        <v>505</v>
      </c>
      <c r="J22" s="390" t="s">
        <v>23</v>
      </c>
    </row>
    <row r="23" spans="3:10" s="27" customFormat="1" ht="10.199999999999999">
      <c r="C23" s="152"/>
      <c r="D23" s="154"/>
      <c r="F23" s="152"/>
      <c r="G23" s="154"/>
      <c r="I23" s="167" t="s">
        <v>505</v>
      </c>
      <c r="J23" s="391"/>
    </row>
    <row r="24" spans="3:10" s="27" customFormat="1" ht="20.399999999999999">
      <c r="C24" s="141" t="s">
        <v>480</v>
      </c>
      <c r="D24" s="157" t="s">
        <v>17</v>
      </c>
      <c r="F24" s="141" t="s">
        <v>501</v>
      </c>
      <c r="G24" s="157" t="s">
        <v>17</v>
      </c>
      <c r="I24" s="168" t="s">
        <v>516</v>
      </c>
      <c r="J24" s="119" t="s">
        <v>17</v>
      </c>
    </row>
    <row r="25" spans="3:10" s="27" customFormat="1" ht="10.199999999999999">
      <c r="C25" s="143" t="s">
        <v>481</v>
      </c>
      <c r="D25" s="157" t="s">
        <v>2</v>
      </c>
      <c r="F25" s="143" t="s">
        <v>487</v>
      </c>
      <c r="G25" s="157" t="s">
        <v>2</v>
      </c>
      <c r="I25" s="175" t="s">
        <v>489</v>
      </c>
      <c r="J25" s="119" t="s">
        <v>2</v>
      </c>
    </row>
    <row r="26" spans="3:10" s="27" customFormat="1" ht="20.399999999999999">
      <c r="C26" s="155"/>
      <c r="D26" s="394" t="s">
        <v>2</v>
      </c>
      <c r="F26" s="126" t="s">
        <v>491</v>
      </c>
      <c r="G26" s="394" t="s">
        <v>2</v>
      </c>
      <c r="I26" s="168" t="s">
        <v>510</v>
      </c>
      <c r="J26" s="119" t="s">
        <v>2</v>
      </c>
    </row>
    <row r="27" spans="3:10" s="27" customFormat="1" ht="10.199999999999999">
      <c r="C27" s="152" t="s">
        <v>243</v>
      </c>
      <c r="D27" s="395"/>
      <c r="F27" s="152"/>
      <c r="G27" s="395"/>
      <c r="I27" s="167" t="s">
        <v>512</v>
      </c>
      <c r="J27" s="170" t="s">
        <v>17</v>
      </c>
    </row>
    <row r="28" spans="3:10" s="27" customFormat="1" ht="10.8" thickBot="1">
      <c r="C28" s="149" t="s">
        <v>184</v>
      </c>
      <c r="D28" s="150" t="s">
        <v>19</v>
      </c>
      <c r="F28" s="161" t="s">
        <v>184</v>
      </c>
      <c r="G28" s="150" t="s">
        <v>19</v>
      </c>
      <c r="I28" s="171" t="s">
        <v>511</v>
      </c>
      <c r="J28" s="128" t="s">
        <v>19</v>
      </c>
    </row>
    <row r="29" spans="3:10" s="27" customFormat="1" ht="10.8" thickBot="1">
      <c r="C29" s="30"/>
      <c r="D29" s="30"/>
      <c r="F29" s="29"/>
      <c r="G29" s="29"/>
      <c r="I29" s="36"/>
      <c r="J29" s="36"/>
    </row>
    <row r="30" spans="3:10" s="27" customFormat="1" ht="10.199999999999999">
      <c r="C30" s="181" t="s">
        <v>330</v>
      </c>
      <c r="D30" s="182" t="s">
        <v>698</v>
      </c>
      <c r="F30" s="183" t="s">
        <v>330</v>
      </c>
      <c r="G30" s="184" t="s">
        <v>698</v>
      </c>
      <c r="I30" s="188" t="s">
        <v>330</v>
      </c>
      <c r="J30" s="189" t="s">
        <v>698</v>
      </c>
    </row>
    <row r="31" spans="3:10" s="27" customFormat="1" ht="10.199999999999999">
      <c r="C31" s="141" t="s">
        <v>175</v>
      </c>
      <c r="D31" s="153" t="s">
        <v>23</v>
      </c>
      <c r="F31" s="155" t="s">
        <v>490</v>
      </c>
      <c r="G31" s="164" t="s">
        <v>23</v>
      </c>
      <c r="I31" s="174" t="s">
        <v>174</v>
      </c>
      <c r="J31" s="392" t="s">
        <v>23</v>
      </c>
    </row>
    <row r="32" spans="3:10" s="27" customFormat="1" ht="10.199999999999999">
      <c r="C32" s="152"/>
      <c r="D32" s="154"/>
      <c r="F32" s="152"/>
      <c r="G32" s="165"/>
      <c r="I32" s="167" t="s">
        <v>175</v>
      </c>
      <c r="J32" s="393"/>
    </row>
    <row r="33" spans="3:10" s="27" customFormat="1" ht="20.399999999999999">
      <c r="C33" s="141" t="s">
        <v>482</v>
      </c>
      <c r="D33" s="157" t="s">
        <v>17</v>
      </c>
      <c r="F33" s="118" t="s">
        <v>496</v>
      </c>
      <c r="G33" s="157" t="s">
        <v>17</v>
      </c>
      <c r="I33" s="168" t="s">
        <v>517</v>
      </c>
      <c r="J33" s="119" t="s">
        <v>17</v>
      </c>
    </row>
    <row r="34" spans="3:10" s="27" customFormat="1" ht="10.199999999999999">
      <c r="C34" s="143" t="s">
        <v>32</v>
      </c>
      <c r="D34" s="157" t="s">
        <v>2</v>
      </c>
      <c r="F34" s="143" t="s">
        <v>488</v>
      </c>
      <c r="G34" s="157" t="s">
        <v>2</v>
      </c>
      <c r="I34" s="175" t="s">
        <v>333</v>
      </c>
      <c r="J34" s="119" t="s">
        <v>2</v>
      </c>
    </row>
    <row r="35" spans="3:10" s="27" customFormat="1" ht="10.199999999999999">
      <c r="C35" s="155" t="s">
        <v>180</v>
      </c>
      <c r="D35" s="394" t="s">
        <v>2</v>
      </c>
      <c r="F35" s="155" t="s">
        <v>495</v>
      </c>
      <c r="G35" s="394" t="s">
        <v>2</v>
      </c>
      <c r="I35" s="175" t="s">
        <v>510</v>
      </c>
      <c r="J35" s="119" t="s">
        <v>2</v>
      </c>
    </row>
    <row r="36" spans="3:10" s="27" customFormat="1" ht="10.199999999999999">
      <c r="C36" s="152"/>
      <c r="D36" s="395"/>
      <c r="F36" s="152"/>
      <c r="G36" s="395"/>
      <c r="I36" s="177" t="s">
        <v>513</v>
      </c>
      <c r="J36" s="170" t="s">
        <v>17</v>
      </c>
    </row>
    <row r="37" spans="3:10" s="27" customFormat="1" ht="10.8" thickBot="1">
      <c r="C37" s="149" t="s">
        <v>184</v>
      </c>
      <c r="D37" s="150" t="s">
        <v>19</v>
      </c>
      <c r="F37" s="161" t="s">
        <v>184</v>
      </c>
      <c r="G37" s="150" t="s">
        <v>19</v>
      </c>
      <c r="I37" s="171" t="s">
        <v>511</v>
      </c>
      <c r="J37" s="128" t="s">
        <v>19</v>
      </c>
    </row>
    <row r="38" spans="3:10" s="27" customFormat="1" ht="10.8" thickBot="1">
      <c r="C38" s="30"/>
      <c r="D38" s="30"/>
      <c r="F38" s="29"/>
      <c r="G38" s="29"/>
      <c r="I38" s="36"/>
      <c r="J38" s="36"/>
    </row>
    <row r="39" spans="3:10" s="27" customFormat="1" ht="10.199999999999999">
      <c r="C39" s="181" t="s">
        <v>331</v>
      </c>
      <c r="D39" s="182" t="s">
        <v>698</v>
      </c>
      <c r="F39" s="183" t="s">
        <v>331</v>
      </c>
      <c r="G39" s="184" t="s">
        <v>698</v>
      </c>
      <c r="I39" s="188" t="s">
        <v>331</v>
      </c>
      <c r="J39" s="189" t="s">
        <v>698</v>
      </c>
    </row>
    <row r="40" spans="3:10" s="27" customFormat="1" ht="10.199999999999999">
      <c r="C40" s="155" t="s">
        <v>382</v>
      </c>
      <c r="D40" s="153" t="s">
        <v>23</v>
      </c>
      <c r="F40" s="155" t="s">
        <v>484</v>
      </c>
      <c r="G40" s="164" t="s">
        <v>23</v>
      </c>
      <c r="I40" s="174" t="s">
        <v>508</v>
      </c>
      <c r="J40" s="392" t="s">
        <v>23</v>
      </c>
    </row>
    <row r="41" spans="3:10" s="27" customFormat="1" ht="10.199999999999999">
      <c r="C41" s="152"/>
      <c r="D41" s="154"/>
      <c r="F41" s="152"/>
      <c r="G41" s="165"/>
      <c r="I41" s="167" t="s">
        <v>509</v>
      </c>
      <c r="J41" s="393"/>
    </row>
    <row r="42" spans="3:10" s="27" customFormat="1" ht="20.399999999999999">
      <c r="C42" s="155" t="s">
        <v>483</v>
      </c>
      <c r="D42" s="157" t="s">
        <v>17</v>
      </c>
      <c r="F42" s="126" t="s">
        <v>498</v>
      </c>
      <c r="G42" s="157" t="s">
        <v>17</v>
      </c>
      <c r="I42" s="174" t="s">
        <v>518</v>
      </c>
      <c r="J42" s="178" t="s">
        <v>17</v>
      </c>
    </row>
    <row r="43" spans="3:10" s="27" customFormat="1" ht="10.199999999999999">
      <c r="C43" s="155" t="s">
        <v>60</v>
      </c>
      <c r="D43" s="153" t="s">
        <v>2</v>
      </c>
      <c r="F43" s="155" t="s">
        <v>489</v>
      </c>
      <c r="G43" s="153" t="s">
        <v>2</v>
      </c>
      <c r="I43" s="168" t="s">
        <v>520</v>
      </c>
      <c r="J43" s="176" t="s">
        <v>2</v>
      </c>
    </row>
    <row r="44" spans="3:10" s="27" customFormat="1" ht="10.199999999999999">
      <c r="C44" s="155" t="s">
        <v>215</v>
      </c>
      <c r="D44" s="394" t="s">
        <v>2</v>
      </c>
      <c r="F44" s="155" t="s">
        <v>493</v>
      </c>
      <c r="G44" s="394" t="s">
        <v>2</v>
      </c>
      <c r="I44" s="168" t="s">
        <v>510</v>
      </c>
      <c r="J44" s="119" t="s">
        <v>2</v>
      </c>
    </row>
    <row r="45" spans="3:10" s="27" customFormat="1" ht="10.199999999999999">
      <c r="C45" s="152"/>
      <c r="D45" s="395"/>
      <c r="F45" s="152"/>
      <c r="G45" s="395"/>
      <c r="I45" s="167" t="s">
        <v>361</v>
      </c>
      <c r="J45" s="170" t="s">
        <v>17</v>
      </c>
    </row>
    <row r="46" spans="3:10" s="27" customFormat="1" ht="10.8" thickBot="1">
      <c r="C46" s="149" t="s">
        <v>184</v>
      </c>
      <c r="D46" s="150" t="s">
        <v>19</v>
      </c>
      <c r="F46" s="161" t="s">
        <v>184</v>
      </c>
      <c r="G46" s="150" t="s">
        <v>19</v>
      </c>
      <c r="I46" s="171" t="s">
        <v>511</v>
      </c>
      <c r="J46" s="128" t="s">
        <v>19</v>
      </c>
    </row>
    <row r="49" spans="2:9" s="27" customFormat="1" ht="18">
      <c r="C49" s="387" t="s">
        <v>571</v>
      </c>
      <c r="D49" s="387"/>
      <c r="E49" s="387"/>
      <c r="F49" s="58"/>
      <c r="G49" s="58"/>
      <c r="H49" s="58"/>
    </row>
    <row r="50" spans="2:9" s="27" customFormat="1" ht="18.600000000000001" thickBot="1">
      <c r="C50" s="58"/>
      <c r="D50" s="58"/>
      <c r="E50" s="58"/>
      <c r="F50" s="58"/>
      <c r="G50" s="58"/>
      <c r="H50" s="58"/>
    </row>
    <row r="51" spans="2:9" s="30" customFormat="1" ht="90">
      <c r="B51" s="60" t="s">
        <v>617</v>
      </c>
      <c r="C51" s="61" t="s">
        <v>564</v>
      </c>
      <c r="D51" s="62" t="s">
        <v>685</v>
      </c>
      <c r="E51" s="93" t="s">
        <v>613</v>
      </c>
      <c r="F51" s="61" t="s">
        <v>785</v>
      </c>
      <c r="G51" s="62" t="s">
        <v>614</v>
      </c>
      <c r="H51" s="62" t="s">
        <v>683</v>
      </c>
      <c r="I51" s="112" t="s">
        <v>616</v>
      </c>
    </row>
    <row r="52" spans="2:9" s="30" customFormat="1" ht="18">
      <c r="B52" s="63">
        <v>1</v>
      </c>
      <c r="C52" s="55" t="s">
        <v>572</v>
      </c>
      <c r="D52" s="55">
        <v>0</v>
      </c>
      <c r="E52" s="85">
        <v>311</v>
      </c>
      <c r="F52" s="55">
        <f>D52*E52</f>
        <v>0</v>
      </c>
      <c r="G52" s="97">
        <v>0.08</v>
      </c>
      <c r="H52" s="55">
        <f>ROUND(F52*G52,2)</f>
        <v>0</v>
      </c>
      <c r="I52" s="64">
        <f>F52+H52</f>
        <v>0</v>
      </c>
    </row>
    <row r="53" spans="2:9" s="30" customFormat="1" ht="18">
      <c r="B53" s="63">
        <v>2</v>
      </c>
      <c r="C53" s="55" t="s">
        <v>573</v>
      </c>
      <c r="D53" s="55">
        <v>0</v>
      </c>
      <c r="E53" s="85">
        <v>150</v>
      </c>
      <c r="F53" s="55">
        <f t="shared" ref="F53:F54" si="0">D53*E53</f>
        <v>0</v>
      </c>
      <c r="G53" s="97">
        <v>0.08</v>
      </c>
      <c r="H53" s="55">
        <f t="shared" ref="H53:H54" si="1">ROUND(F53*G53,2)</f>
        <v>0</v>
      </c>
      <c r="I53" s="64">
        <f t="shared" ref="I53:I54" si="2">F53+H53</f>
        <v>0</v>
      </c>
    </row>
    <row r="54" spans="2:9" s="30" customFormat="1" ht="18">
      <c r="B54" s="63">
        <v>3</v>
      </c>
      <c r="C54" s="55" t="s">
        <v>574</v>
      </c>
      <c r="D54" s="55">
        <v>0</v>
      </c>
      <c r="E54" s="85">
        <v>134</v>
      </c>
      <c r="F54" s="55">
        <f t="shared" si="0"/>
        <v>0</v>
      </c>
      <c r="G54" s="97">
        <v>0.08</v>
      </c>
      <c r="H54" s="55">
        <f t="shared" si="1"/>
        <v>0</v>
      </c>
      <c r="I54" s="64">
        <f t="shared" si="2"/>
        <v>0</v>
      </c>
    </row>
    <row r="55" spans="2:9" s="30" customFormat="1" ht="18.600000000000001" thickBot="1">
      <c r="B55" s="65"/>
      <c r="C55" s="66" t="s">
        <v>569</v>
      </c>
      <c r="D55" s="67"/>
      <c r="E55" s="96"/>
      <c r="F55" s="72">
        <f>SUM(F52:F54)</f>
        <v>0</v>
      </c>
      <c r="G55" s="111">
        <v>0.08</v>
      </c>
      <c r="H55" s="72">
        <f>SUM(H52:H54)</f>
        <v>0</v>
      </c>
      <c r="I55" s="113">
        <f>ROUND(F55+H55,2)</f>
        <v>0</v>
      </c>
    </row>
    <row r="56" spans="2:9" ht="18">
      <c r="C56" s="54"/>
      <c r="D56" s="54"/>
      <c r="E56" s="54"/>
      <c r="F56" s="389" t="s">
        <v>773</v>
      </c>
      <c r="G56" s="389"/>
      <c r="H56" s="389"/>
      <c r="I56" s="389"/>
    </row>
    <row r="57" spans="2:9">
      <c r="F57" s="26"/>
      <c r="G57" s="26"/>
      <c r="H57" s="26"/>
    </row>
  </sheetData>
  <mergeCells count="17">
    <mergeCell ref="C49:E49"/>
    <mergeCell ref="D44:D45"/>
    <mergeCell ref="G35:G36"/>
    <mergeCell ref="G44:G45"/>
    <mergeCell ref="D35:D36"/>
    <mergeCell ref="D26:D27"/>
    <mergeCell ref="G6:G7"/>
    <mergeCell ref="G15:G16"/>
    <mergeCell ref="G26:G27"/>
    <mergeCell ref="D15:D16"/>
    <mergeCell ref="D6:D7"/>
    <mergeCell ref="F56:I56"/>
    <mergeCell ref="J4:J5"/>
    <mergeCell ref="J13:J14"/>
    <mergeCell ref="J31:J32"/>
    <mergeCell ref="J40:J41"/>
    <mergeCell ref="J22:J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39"/>
  <sheetViews>
    <sheetView topLeftCell="A20" workbookViewId="0">
      <selection activeCell="F35" sqref="F35"/>
    </sheetView>
  </sheetViews>
  <sheetFormatPr defaultRowHeight="14.4"/>
  <cols>
    <col min="1" max="1" width="4.5546875" customWidth="1"/>
    <col min="2" max="2" width="6" customWidth="1"/>
    <col min="3" max="3" width="48.6640625" style="37" customWidth="1"/>
    <col min="4" max="4" width="18.77734375" style="37" customWidth="1"/>
    <col min="5" max="5" width="12.88671875" style="37" customWidth="1"/>
    <col min="6" max="6" width="28.21875" style="37" customWidth="1"/>
    <col min="7" max="7" width="18.77734375" style="37" customWidth="1"/>
    <col min="8" max="8" width="15.109375" style="37" customWidth="1"/>
    <col min="9" max="9" width="27.77734375" style="27" customWidth="1"/>
    <col min="10" max="10" width="15.6640625" customWidth="1"/>
  </cols>
  <sheetData>
    <row r="2" spans="3:10" ht="7.8" customHeight="1" thickBot="1"/>
    <row r="3" spans="3:10" ht="23.4" customHeight="1">
      <c r="C3" s="192" t="s">
        <v>383</v>
      </c>
      <c r="D3" s="193" t="s">
        <v>698</v>
      </c>
      <c r="F3" s="192" t="s">
        <v>387</v>
      </c>
      <c r="G3" s="193" t="s">
        <v>698</v>
      </c>
      <c r="I3" s="194" t="s">
        <v>440</v>
      </c>
      <c r="J3" s="195" t="s">
        <v>698</v>
      </c>
    </row>
    <row r="4" spans="3:10" ht="20.399999999999999">
      <c r="C4" s="133" t="s">
        <v>56</v>
      </c>
      <c r="D4" s="119" t="s">
        <v>23</v>
      </c>
      <c r="F4" s="133" t="s">
        <v>373</v>
      </c>
      <c r="G4" s="119" t="s">
        <v>23</v>
      </c>
      <c r="I4" s="118" t="s">
        <v>441</v>
      </c>
      <c r="J4" s="119" t="s">
        <v>23</v>
      </c>
    </row>
    <row r="5" spans="3:10">
      <c r="C5" s="118" t="s">
        <v>366</v>
      </c>
      <c r="D5" s="119" t="s">
        <v>17</v>
      </c>
      <c r="F5" s="118" t="s">
        <v>59</v>
      </c>
      <c r="G5" s="119" t="s">
        <v>17</v>
      </c>
      <c r="I5" s="118" t="s">
        <v>442</v>
      </c>
      <c r="J5" s="119" t="s">
        <v>17</v>
      </c>
    </row>
    <row r="6" spans="3:10">
      <c r="C6" s="118" t="s">
        <v>367</v>
      </c>
      <c r="D6" s="119" t="s">
        <v>2</v>
      </c>
      <c r="F6" s="118" t="s">
        <v>374</v>
      </c>
      <c r="G6" s="119" t="s">
        <v>2</v>
      </c>
      <c r="I6" s="133" t="s">
        <v>443</v>
      </c>
      <c r="J6" s="119" t="s">
        <v>2</v>
      </c>
    </row>
    <row r="7" spans="3:10" ht="22.2" customHeight="1">
      <c r="C7" s="118" t="s">
        <v>217</v>
      </c>
      <c r="D7" s="119" t="s">
        <v>2</v>
      </c>
      <c r="F7" s="118" t="s">
        <v>34</v>
      </c>
      <c r="G7" s="119" t="s">
        <v>2</v>
      </c>
      <c r="I7" s="118" t="s">
        <v>444</v>
      </c>
      <c r="J7" s="119" t="s">
        <v>2</v>
      </c>
    </row>
    <row r="8" spans="3:10" ht="15" thickBot="1">
      <c r="C8" s="132" t="s">
        <v>395</v>
      </c>
      <c r="D8" s="128" t="s">
        <v>19</v>
      </c>
      <c r="F8" s="132" t="s">
        <v>396</v>
      </c>
      <c r="G8" s="128" t="s">
        <v>19</v>
      </c>
      <c r="I8" s="132" t="s">
        <v>396</v>
      </c>
      <c r="J8" s="128" t="s">
        <v>19</v>
      </c>
    </row>
    <row r="9" spans="3:10" ht="15" thickBot="1"/>
    <row r="10" spans="3:10">
      <c r="C10" s="192" t="s">
        <v>388</v>
      </c>
      <c r="D10" s="193" t="s">
        <v>698</v>
      </c>
      <c r="F10" s="192" t="s">
        <v>389</v>
      </c>
      <c r="G10" s="193" t="s">
        <v>698</v>
      </c>
    </row>
    <row r="11" spans="3:10" ht="15" thickBot="1">
      <c r="C11" s="118" t="s">
        <v>368</v>
      </c>
      <c r="D11" s="119" t="s">
        <v>23</v>
      </c>
      <c r="F11" s="118" t="s">
        <v>335</v>
      </c>
      <c r="G11" s="119" t="s">
        <v>23</v>
      </c>
    </row>
    <row r="12" spans="3:10" ht="20.399999999999999">
      <c r="C12" s="118" t="s">
        <v>369</v>
      </c>
      <c r="D12" s="119" t="s">
        <v>17</v>
      </c>
      <c r="F12" s="118" t="s">
        <v>375</v>
      </c>
      <c r="G12" s="119" t="s">
        <v>17</v>
      </c>
      <c r="I12" s="194" t="s">
        <v>445</v>
      </c>
      <c r="J12" s="195" t="s">
        <v>698</v>
      </c>
    </row>
    <row r="13" spans="3:10">
      <c r="C13" s="133" t="s">
        <v>370</v>
      </c>
      <c r="D13" s="119" t="s">
        <v>2</v>
      </c>
      <c r="F13" s="133" t="s">
        <v>376</v>
      </c>
      <c r="G13" s="119" t="s">
        <v>2</v>
      </c>
      <c r="I13" s="118" t="s">
        <v>575</v>
      </c>
      <c r="J13" s="119" t="s">
        <v>23</v>
      </c>
    </row>
    <row r="14" spans="3:10">
      <c r="C14" s="134" t="s">
        <v>371</v>
      </c>
      <c r="D14" s="127" t="s">
        <v>372</v>
      </c>
      <c r="F14" s="118" t="s">
        <v>377</v>
      </c>
      <c r="G14" s="119" t="s">
        <v>2</v>
      </c>
      <c r="I14" s="118" t="s">
        <v>446</v>
      </c>
      <c r="J14" s="119" t="s">
        <v>17</v>
      </c>
    </row>
    <row r="15" spans="3:10" ht="15" thickBot="1">
      <c r="C15" s="132" t="s">
        <v>395</v>
      </c>
      <c r="D15" s="128" t="s">
        <v>19</v>
      </c>
      <c r="F15" s="132" t="s">
        <v>396</v>
      </c>
      <c r="G15" s="128" t="s">
        <v>19</v>
      </c>
      <c r="I15" s="133" t="s">
        <v>447</v>
      </c>
      <c r="J15" s="119" t="s">
        <v>2</v>
      </c>
    </row>
    <row r="16" spans="3:10" ht="15" thickBot="1">
      <c r="I16" s="118" t="s">
        <v>448</v>
      </c>
      <c r="J16" s="119" t="s">
        <v>2</v>
      </c>
    </row>
    <row r="17" spans="3:10" ht="15" thickBot="1">
      <c r="C17" s="192" t="s">
        <v>390</v>
      </c>
      <c r="D17" s="193" t="s">
        <v>698</v>
      </c>
      <c r="F17" s="192" t="s">
        <v>391</v>
      </c>
      <c r="G17" s="193" t="s">
        <v>698</v>
      </c>
      <c r="I17" s="132" t="s">
        <v>396</v>
      </c>
      <c r="J17" s="128" t="s">
        <v>19</v>
      </c>
    </row>
    <row r="18" spans="3:10">
      <c r="C18" s="118" t="s">
        <v>382</v>
      </c>
      <c r="D18" s="119" t="s">
        <v>23</v>
      </c>
      <c r="F18" s="118" t="s">
        <v>393</v>
      </c>
      <c r="G18" s="119" t="s">
        <v>23</v>
      </c>
    </row>
    <row r="19" spans="3:10">
      <c r="C19" s="118" t="s">
        <v>378</v>
      </c>
      <c r="D19" s="119" t="s">
        <v>17</v>
      </c>
      <c r="F19" s="118" t="s">
        <v>439</v>
      </c>
      <c r="G19" s="119" t="s">
        <v>17</v>
      </c>
    </row>
    <row r="20" spans="3:10">
      <c r="C20" s="118" t="s">
        <v>379</v>
      </c>
      <c r="D20" s="119" t="s">
        <v>2</v>
      </c>
      <c r="F20" s="133" t="s">
        <v>381</v>
      </c>
      <c r="G20" s="119" t="s">
        <v>2</v>
      </c>
    </row>
    <row r="21" spans="3:10">
      <c r="C21" s="126" t="s">
        <v>380</v>
      </c>
      <c r="D21" s="120" t="s">
        <v>2</v>
      </c>
      <c r="F21" s="134" t="s">
        <v>131</v>
      </c>
      <c r="G21" s="127" t="s">
        <v>2</v>
      </c>
    </row>
    <row r="22" spans="3:10" ht="15" thickBot="1">
      <c r="C22" s="132" t="s">
        <v>396</v>
      </c>
      <c r="D22" s="128" t="s">
        <v>19</v>
      </c>
      <c r="F22" s="132" t="s">
        <v>397</v>
      </c>
      <c r="G22" s="128" t="s">
        <v>19</v>
      </c>
    </row>
    <row r="23" spans="3:10" ht="15" thickBot="1"/>
    <row r="24" spans="3:10">
      <c r="C24" s="192" t="s">
        <v>392</v>
      </c>
      <c r="D24" s="193" t="s">
        <v>698</v>
      </c>
    </row>
    <row r="25" spans="3:10">
      <c r="C25" s="118" t="s">
        <v>394</v>
      </c>
      <c r="D25" s="119" t="s">
        <v>23</v>
      </c>
    </row>
    <row r="26" spans="3:10">
      <c r="C26" s="118" t="s">
        <v>386</v>
      </c>
      <c r="D26" s="119" t="s">
        <v>17</v>
      </c>
    </row>
    <row r="27" spans="3:10">
      <c r="C27" s="133" t="s">
        <v>385</v>
      </c>
      <c r="D27" s="119" t="s">
        <v>2</v>
      </c>
    </row>
    <row r="28" spans="3:10">
      <c r="C28" s="134" t="s">
        <v>384</v>
      </c>
      <c r="D28" s="127" t="s">
        <v>2</v>
      </c>
    </row>
    <row r="29" spans="3:10" ht="15" thickBot="1">
      <c r="C29" s="132" t="s">
        <v>396</v>
      </c>
      <c r="D29" s="128" t="s">
        <v>19</v>
      </c>
    </row>
    <row r="33" spans="2:9" s="27" customFormat="1" ht="18">
      <c r="C33" s="398" t="s">
        <v>578</v>
      </c>
      <c r="D33" s="398"/>
      <c r="E33" s="398"/>
      <c r="F33" s="58"/>
      <c r="G33" s="58"/>
      <c r="H33" s="58"/>
    </row>
    <row r="34" spans="2:9" s="27" customFormat="1" ht="18.600000000000001" thickBot="1">
      <c r="C34" s="58"/>
      <c r="D34" s="58"/>
      <c r="E34" s="58"/>
      <c r="F34" s="58"/>
      <c r="G34" s="58"/>
      <c r="H34" s="58"/>
    </row>
    <row r="35" spans="2:9" s="30" customFormat="1" ht="72">
      <c r="B35" s="60" t="s">
        <v>617</v>
      </c>
      <c r="C35" s="61" t="s">
        <v>564</v>
      </c>
      <c r="D35" s="62" t="s">
        <v>686</v>
      </c>
      <c r="E35" s="93" t="s">
        <v>613</v>
      </c>
      <c r="F35" s="61" t="s">
        <v>785</v>
      </c>
      <c r="G35" s="62" t="s">
        <v>614</v>
      </c>
      <c r="H35" s="62" t="s">
        <v>683</v>
      </c>
      <c r="I35" s="109" t="s">
        <v>618</v>
      </c>
    </row>
    <row r="36" spans="2:9" s="30" customFormat="1" ht="18">
      <c r="B36" s="63">
        <v>1</v>
      </c>
      <c r="C36" s="55" t="s">
        <v>576</v>
      </c>
      <c r="D36" s="55">
        <v>0</v>
      </c>
      <c r="E36" s="85">
        <v>440</v>
      </c>
      <c r="F36" s="55">
        <f>D36*E36</f>
        <v>0</v>
      </c>
      <c r="G36" s="97">
        <v>0.08</v>
      </c>
      <c r="H36" s="55">
        <f>ROUND(F36*G36,2)</f>
        <v>0</v>
      </c>
      <c r="I36" s="64">
        <f>F36+H36</f>
        <v>0</v>
      </c>
    </row>
    <row r="37" spans="2:9" s="30" customFormat="1" ht="18">
      <c r="B37" s="63">
        <v>2</v>
      </c>
      <c r="C37" s="55" t="s">
        <v>577</v>
      </c>
      <c r="D37" s="55">
        <v>0</v>
      </c>
      <c r="E37" s="85">
        <v>255</v>
      </c>
      <c r="F37" s="55">
        <f>D37*E37</f>
        <v>0</v>
      </c>
      <c r="G37" s="97">
        <v>0.08</v>
      </c>
      <c r="H37" s="55">
        <f>ROUND(F37*G37,2)</f>
        <v>0</v>
      </c>
      <c r="I37" s="64">
        <f>F37+H37</f>
        <v>0</v>
      </c>
    </row>
    <row r="38" spans="2:9" s="30" customFormat="1" ht="18.600000000000001" thickBot="1">
      <c r="B38" s="65"/>
      <c r="C38" s="66" t="s">
        <v>569</v>
      </c>
      <c r="D38" s="66"/>
      <c r="E38" s="114"/>
      <c r="F38" s="72">
        <f>SUM(F36:F37)</f>
        <v>0</v>
      </c>
      <c r="G38" s="98">
        <v>0.08</v>
      </c>
      <c r="H38" s="70">
        <f>SUM(H36:H37)</f>
        <v>0</v>
      </c>
      <c r="I38" s="71">
        <f>ROUND(F38+H38,2)</f>
        <v>0</v>
      </c>
    </row>
    <row r="39" spans="2:9" s="30" customFormat="1" ht="18">
      <c r="E39" s="56"/>
      <c r="F39" s="397" t="s">
        <v>773</v>
      </c>
      <c r="G39" s="397"/>
      <c r="H39" s="397"/>
      <c r="I39" s="397"/>
    </row>
  </sheetData>
  <mergeCells count="2">
    <mergeCell ref="F39:I39"/>
    <mergeCell ref="C33:E3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O45"/>
  <sheetViews>
    <sheetView topLeftCell="A32" workbookViewId="0">
      <selection activeCell="F40" sqref="F40"/>
    </sheetView>
  </sheetViews>
  <sheetFormatPr defaultRowHeight="14.4"/>
  <cols>
    <col min="1" max="1" width="6.109375" customWidth="1"/>
    <col min="2" max="2" width="5.21875" customWidth="1"/>
    <col min="3" max="3" width="39.109375" style="37" customWidth="1"/>
    <col min="4" max="4" width="11.21875" style="37" customWidth="1"/>
    <col min="5" max="5" width="8.88671875" style="37" customWidth="1"/>
    <col min="6" max="6" width="30.6640625" style="37" customWidth="1"/>
    <col min="7" max="7" width="12.6640625" style="37" customWidth="1"/>
    <col min="8" max="8" width="9.6640625" style="37" customWidth="1"/>
    <col min="9" max="9" width="29.5546875" style="37" customWidth="1"/>
    <col min="10" max="10" width="11.6640625" style="37" customWidth="1"/>
  </cols>
  <sheetData>
    <row r="1" spans="3:15">
      <c r="L1" s="20"/>
      <c r="M1" s="20"/>
      <c r="N1" s="20"/>
      <c r="O1" s="20"/>
    </row>
    <row r="2" spans="3:15" ht="15" thickBot="1">
      <c r="L2" s="20"/>
      <c r="M2" s="20"/>
      <c r="N2" s="20"/>
      <c r="O2" s="20"/>
    </row>
    <row r="3" spans="3:15">
      <c r="C3" s="116" t="s">
        <v>334</v>
      </c>
      <c r="D3" s="117" t="s">
        <v>698</v>
      </c>
      <c r="F3" s="124" t="s">
        <v>688</v>
      </c>
      <c r="G3" s="125" t="s">
        <v>698</v>
      </c>
      <c r="I3" s="129" t="s">
        <v>689</v>
      </c>
      <c r="J3" s="130" t="s">
        <v>698</v>
      </c>
      <c r="L3" s="399"/>
      <c r="M3" s="399"/>
      <c r="N3" s="20"/>
      <c r="O3" s="20"/>
    </row>
    <row r="4" spans="3:15" ht="23.4" customHeight="1">
      <c r="C4" s="118" t="s">
        <v>527</v>
      </c>
      <c r="D4" s="119" t="s">
        <v>31</v>
      </c>
      <c r="F4" s="118" t="s">
        <v>456</v>
      </c>
      <c r="G4" s="119" t="s">
        <v>31</v>
      </c>
      <c r="I4" s="118" t="s">
        <v>439</v>
      </c>
      <c r="J4" s="119" t="s">
        <v>522</v>
      </c>
      <c r="L4" s="21"/>
      <c r="M4" s="22"/>
      <c r="N4" s="20"/>
      <c r="O4" s="20"/>
    </row>
    <row r="5" spans="3:15">
      <c r="C5" s="118" t="s">
        <v>583</v>
      </c>
      <c r="D5" s="120" t="s">
        <v>31</v>
      </c>
      <c r="F5" s="126" t="s">
        <v>457</v>
      </c>
      <c r="G5" s="120" t="s">
        <v>31</v>
      </c>
      <c r="I5" s="126" t="s">
        <v>60</v>
      </c>
      <c r="J5" s="120" t="s">
        <v>31</v>
      </c>
      <c r="L5" s="21"/>
      <c r="M5" s="22"/>
      <c r="N5" s="20"/>
      <c r="O5" s="20"/>
    </row>
    <row r="6" spans="3:15">
      <c r="C6" s="118" t="s">
        <v>528</v>
      </c>
      <c r="D6" s="120" t="s">
        <v>31</v>
      </c>
      <c r="F6" s="118" t="s">
        <v>458</v>
      </c>
      <c r="G6" s="119" t="s">
        <v>31</v>
      </c>
      <c r="I6" s="126" t="s">
        <v>449</v>
      </c>
      <c r="J6" s="120" t="s">
        <v>31</v>
      </c>
      <c r="L6" s="21"/>
      <c r="M6" s="22"/>
      <c r="N6" s="20"/>
      <c r="O6" s="20"/>
    </row>
    <row r="7" spans="3:15">
      <c r="C7" s="121" t="s">
        <v>524</v>
      </c>
      <c r="D7" s="119" t="s">
        <v>31</v>
      </c>
      <c r="F7" s="118" t="s">
        <v>459</v>
      </c>
      <c r="G7" s="119" t="s">
        <v>31</v>
      </c>
      <c r="I7" s="118" t="s">
        <v>450</v>
      </c>
      <c r="J7" s="119" t="s">
        <v>475</v>
      </c>
      <c r="L7" s="21"/>
      <c r="M7" s="22"/>
      <c r="N7" s="20"/>
      <c r="O7" s="20"/>
    </row>
    <row r="8" spans="3:15">
      <c r="C8" s="118" t="s">
        <v>539</v>
      </c>
      <c r="D8" s="119" t="s">
        <v>474</v>
      </c>
      <c r="F8" s="118" t="s">
        <v>460</v>
      </c>
      <c r="G8" s="119" t="s">
        <v>471</v>
      </c>
      <c r="I8" s="118" t="s">
        <v>451</v>
      </c>
      <c r="J8" s="119" t="s">
        <v>474</v>
      </c>
      <c r="L8" s="21"/>
      <c r="M8" s="22"/>
      <c r="N8" s="20"/>
      <c r="O8" s="20"/>
    </row>
    <row r="9" spans="3:15">
      <c r="C9" s="118" t="s">
        <v>538</v>
      </c>
      <c r="D9" s="119" t="s">
        <v>473</v>
      </c>
      <c r="F9" s="126" t="s">
        <v>461</v>
      </c>
      <c r="G9" s="120" t="s">
        <v>472</v>
      </c>
      <c r="I9" s="118" t="s">
        <v>452</v>
      </c>
      <c r="J9" s="119" t="s">
        <v>473</v>
      </c>
      <c r="L9" s="21"/>
      <c r="M9" s="22"/>
      <c r="N9" s="20"/>
      <c r="O9" s="20"/>
    </row>
    <row r="10" spans="3:15">
      <c r="C10" s="118" t="s">
        <v>542</v>
      </c>
      <c r="D10" s="120" t="s">
        <v>471</v>
      </c>
      <c r="F10" s="118" t="s">
        <v>462</v>
      </c>
      <c r="G10" s="119" t="s">
        <v>473</v>
      </c>
      <c r="I10" s="126" t="s">
        <v>453</v>
      </c>
      <c r="J10" s="120" t="s">
        <v>472</v>
      </c>
      <c r="L10" s="21"/>
      <c r="M10" s="22"/>
      <c r="N10" s="20"/>
      <c r="O10" s="20"/>
    </row>
    <row r="11" spans="3:15" ht="22.2" customHeight="1">
      <c r="C11" s="118" t="s">
        <v>540</v>
      </c>
      <c r="D11" s="119" t="s">
        <v>471</v>
      </c>
      <c r="F11" s="118" t="s">
        <v>463</v>
      </c>
      <c r="G11" s="119" t="s">
        <v>473</v>
      </c>
      <c r="I11" s="118" t="s">
        <v>454</v>
      </c>
      <c r="J11" s="119" t="s">
        <v>471</v>
      </c>
      <c r="L11" s="21"/>
      <c r="M11" s="22"/>
      <c r="N11" s="20"/>
      <c r="O11" s="20"/>
    </row>
    <row r="12" spans="3:15">
      <c r="C12" s="118" t="s">
        <v>541</v>
      </c>
      <c r="D12" s="119" t="s">
        <v>472</v>
      </c>
      <c r="F12" s="118" t="s">
        <v>136</v>
      </c>
      <c r="G12" s="119" t="s">
        <v>472</v>
      </c>
      <c r="I12" s="118" t="s">
        <v>455</v>
      </c>
      <c r="J12" s="119" t="s">
        <v>471</v>
      </c>
      <c r="L12" s="21"/>
      <c r="M12" s="22"/>
      <c r="N12" s="20"/>
      <c r="O12" s="20"/>
    </row>
    <row r="13" spans="3:15">
      <c r="C13" s="118" t="s">
        <v>579</v>
      </c>
      <c r="D13" s="119" t="s">
        <v>476</v>
      </c>
      <c r="F13" s="118" t="s">
        <v>579</v>
      </c>
      <c r="G13" s="119" t="s">
        <v>473</v>
      </c>
      <c r="I13" s="118" t="s">
        <v>579</v>
      </c>
      <c r="J13" s="119" t="s">
        <v>476</v>
      </c>
      <c r="L13" s="21"/>
      <c r="M13" s="22"/>
      <c r="N13" s="20"/>
      <c r="O13" s="20"/>
    </row>
    <row r="14" spans="3:15">
      <c r="C14" s="118" t="s">
        <v>580</v>
      </c>
      <c r="D14" s="119" t="s">
        <v>474</v>
      </c>
      <c r="F14" s="118" t="s">
        <v>580</v>
      </c>
      <c r="G14" s="119" t="s">
        <v>474</v>
      </c>
      <c r="I14" s="118" t="s">
        <v>580</v>
      </c>
      <c r="J14" s="119" t="s">
        <v>474</v>
      </c>
      <c r="L14" s="21"/>
      <c r="M14" s="22"/>
      <c r="N14" s="20"/>
      <c r="O14" s="20"/>
    </row>
    <row r="15" spans="3:15">
      <c r="C15" s="118" t="s">
        <v>581</v>
      </c>
      <c r="D15" s="119" t="s">
        <v>436</v>
      </c>
      <c r="F15" s="118" t="s">
        <v>581</v>
      </c>
      <c r="G15" s="127" t="s">
        <v>436</v>
      </c>
      <c r="I15" s="118" t="s">
        <v>581</v>
      </c>
      <c r="J15" s="119" t="s">
        <v>436</v>
      </c>
      <c r="L15" s="21"/>
      <c r="M15" s="23"/>
      <c r="N15" s="20"/>
      <c r="O15" s="20"/>
    </row>
    <row r="16" spans="3:15" ht="15" thickBot="1">
      <c r="C16" s="122" t="s">
        <v>582</v>
      </c>
      <c r="D16" s="123" t="s">
        <v>521</v>
      </c>
      <c r="F16" s="122" t="s">
        <v>582</v>
      </c>
      <c r="G16" s="128" t="s">
        <v>521</v>
      </c>
      <c r="I16" s="122" t="s">
        <v>582</v>
      </c>
      <c r="J16" s="123" t="s">
        <v>521</v>
      </c>
      <c r="L16" s="21"/>
      <c r="M16" s="23"/>
      <c r="N16" s="20"/>
      <c r="O16" s="20"/>
    </row>
    <row r="17" spans="3:15">
      <c r="L17" s="20"/>
      <c r="M17" s="20"/>
      <c r="N17" s="20"/>
      <c r="O17" s="20"/>
    </row>
    <row r="18" spans="3:15">
      <c r="L18" s="20"/>
      <c r="M18" s="20"/>
      <c r="N18" s="20"/>
      <c r="O18" s="20"/>
    </row>
    <row r="19" spans="3:15">
      <c r="L19" s="20"/>
      <c r="M19" s="20"/>
      <c r="N19" s="20"/>
      <c r="O19" s="20"/>
    </row>
    <row r="20" spans="3:15" ht="15" thickBot="1">
      <c r="L20" s="20"/>
      <c r="M20" s="20"/>
      <c r="N20" s="20"/>
      <c r="O20" s="20"/>
    </row>
    <row r="21" spans="3:15">
      <c r="C21" s="116" t="s">
        <v>334</v>
      </c>
      <c r="D21" s="117" t="s">
        <v>698</v>
      </c>
      <c r="F21" s="124" t="s">
        <v>688</v>
      </c>
      <c r="G21" s="125" t="s">
        <v>698</v>
      </c>
      <c r="I21" s="129" t="s">
        <v>689</v>
      </c>
      <c r="J21" s="130" t="s">
        <v>698</v>
      </c>
      <c r="L21" s="20"/>
      <c r="M21" s="20"/>
      <c r="N21" s="20"/>
      <c r="O21" s="20"/>
    </row>
    <row r="22" spans="3:15" ht="20.399999999999999">
      <c r="C22" s="118" t="s">
        <v>529</v>
      </c>
      <c r="D22" s="119" t="s">
        <v>31</v>
      </c>
      <c r="F22" s="118" t="s">
        <v>532</v>
      </c>
      <c r="G22" s="119" t="s">
        <v>31</v>
      </c>
      <c r="I22" s="118" t="s">
        <v>535</v>
      </c>
      <c r="J22" s="119" t="s">
        <v>522</v>
      </c>
      <c r="L22" s="20"/>
      <c r="M22" s="20"/>
      <c r="N22" s="20"/>
      <c r="O22" s="20"/>
    </row>
    <row r="23" spans="3:15">
      <c r="C23" s="126" t="s">
        <v>530</v>
      </c>
      <c r="D23" s="120" t="s">
        <v>31</v>
      </c>
      <c r="F23" s="126" t="s">
        <v>533</v>
      </c>
      <c r="G23" s="120" t="s">
        <v>31</v>
      </c>
      <c r="I23" s="126" t="s">
        <v>537</v>
      </c>
      <c r="J23" s="120" t="s">
        <v>31</v>
      </c>
    </row>
    <row r="24" spans="3:15">
      <c r="C24" s="126" t="s">
        <v>531</v>
      </c>
      <c r="D24" s="120" t="s">
        <v>31</v>
      </c>
      <c r="F24" s="126" t="s">
        <v>534</v>
      </c>
      <c r="G24" s="120" t="s">
        <v>31</v>
      </c>
      <c r="I24" s="126" t="s">
        <v>536</v>
      </c>
      <c r="J24" s="120" t="s">
        <v>31</v>
      </c>
    </row>
    <row r="25" spans="3:15">
      <c r="C25" s="121" t="s">
        <v>525</v>
      </c>
      <c r="D25" s="119" t="s">
        <v>31</v>
      </c>
      <c r="F25" s="118" t="s">
        <v>526</v>
      </c>
      <c r="G25" s="119" t="s">
        <v>475</v>
      </c>
      <c r="I25" s="121" t="s">
        <v>523</v>
      </c>
      <c r="J25" s="119" t="s">
        <v>475</v>
      </c>
    </row>
    <row r="26" spans="3:15">
      <c r="C26" s="118" t="s">
        <v>546</v>
      </c>
      <c r="D26" s="119" t="s">
        <v>474</v>
      </c>
      <c r="F26" s="118" t="s">
        <v>548</v>
      </c>
      <c r="G26" s="119" t="s">
        <v>471</v>
      </c>
      <c r="I26" s="118" t="s">
        <v>556</v>
      </c>
      <c r="J26" s="119" t="s">
        <v>474</v>
      </c>
    </row>
    <row r="27" spans="3:15">
      <c r="C27" s="118" t="s">
        <v>543</v>
      </c>
      <c r="D27" s="119" t="s">
        <v>473</v>
      </c>
      <c r="F27" s="118" t="s">
        <v>549</v>
      </c>
      <c r="G27" s="119" t="s">
        <v>474</v>
      </c>
      <c r="I27" s="118" t="s">
        <v>554</v>
      </c>
      <c r="J27" s="119" t="s">
        <v>473</v>
      </c>
    </row>
    <row r="28" spans="3:15">
      <c r="C28" s="126" t="s">
        <v>545</v>
      </c>
      <c r="D28" s="120" t="s">
        <v>472</v>
      </c>
      <c r="F28" s="126" t="s">
        <v>550</v>
      </c>
      <c r="G28" s="120" t="s">
        <v>471</v>
      </c>
      <c r="I28" s="126" t="s">
        <v>553</v>
      </c>
      <c r="J28" s="120" t="s">
        <v>472</v>
      </c>
    </row>
    <row r="29" spans="3:15" ht="13.95" customHeight="1">
      <c r="C29" s="118" t="s">
        <v>544</v>
      </c>
      <c r="D29" s="119" t="s">
        <v>471</v>
      </c>
      <c r="F29" s="118" t="s">
        <v>552</v>
      </c>
      <c r="G29" s="119" t="s">
        <v>471</v>
      </c>
      <c r="I29" s="118" t="s">
        <v>555</v>
      </c>
      <c r="J29" s="119" t="s">
        <v>471</v>
      </c>
    </row>
    <row r="30" spans="3:15">
      <c r="C30" s="118" t="s">
        <v>547</v>
      </c>
      <c r="D30" s="119" t="s">
        <v>472</v>
      </c>
      <c r="F30" s="118" t="s">
        <v>551</v>
      </c>
      <c r="G30" s="119" t="s">
        <v>472</v>
      </c>
      <c r="I30" s="118" t="s">
        <v>557</v>
      </c>
      <c r="J30" s="119" t="s">
        <v>471</v>
      </c>
    </row>
    <row r="31" spans="3:15">
      <c r="C31" s="118" t="s">
        <v>579</v>
      </c>
      <c r="D31" s="119" t="s">
        <v>476</v>
      </c>
      <c r="F31" s="118" t="s">
        <v>579</v>
      </c>
      <c r="G31" s="119" t="s">
        <v>476</v>
      </c>
      <c r="I31" s="118" t="s">
        <v>579</v>
      </c>
      <c r="J31" s="119" t="s">
        <v>476</v>
      </c>
    </row>
    <row r="32" spans="3:15">
      <c r="C32" s="118" t="s">
        <v>580</v>
      </c>
      <c r="D32" s="119" t="s">
        <v>474</v>
      </c>
      <c r="F32" s="118" t="s">
        <v>580</v>
      </c>
      <c r="G32" s="119" t="s">
        <v>474</v>
      </c>
      <c r="I32" s="118" t="s">
        <v>580</v>
      </c>
      <c r="J32" s="119" t="s">
        <v>474</v>
      </c>
    </row>
    <row r="33" spans="2:10">
      <c r="C33" s="118" t="s">
        <v>581</v>
      </c>
      <c r="D33" s="119" t="s">
        <v>436</v>
      </c>
      <c r="F33" s="118" t="s">
        <v>581</v>
      </c>
      <c r="G33" s="119" t="s">
        <v>436</v>
      </c>
      <c r="I33" s="118" t="s">
        <v>581</v>
      </c>
      <c r="J33" s="119" t="s">
        <v>436</v>
      </c>
    </row>
    <row r="34" spans="2:10" ht="15" thickBot="1">
      <c r="C34" s="122" t="s">
        <v>582</v>
      </c>
      <c r="D34" s="123" t="s">
        <v>521</v>
      </c>
      <c r="F34" s="122" t="s">
        <v>582</v>
      </c>
      <c r="G34" s="123" t="s">
        <v>521</v>
      </c>
      <c r="I34" s="122" t="s">
        <v>582</v>
      </c>
      <c r="J34" s="123" t="s">
        <v>521</v>
      </c>
    </row>
    <row r="37" spans="2:10" ht="11.4" customHeight="1"/>
    <row r="38" spans="2:10" s="27" customFormat="1" ht="18">
      <c r="C38" s="398" t="s">
        <v>587</v>
      </c>
      <c r="D38" s="398"/>
      <c r="E38" s="398"/>
      <c r="F38" s="58"/>
    </row>
    <row r="39" spans="2:10" s="27" customFormat="1" ht="18.600000000000001" thickBot="1">
      <c r="C39" s="58"/>
      <c r="D39" s="58"/>
      <c r="E39" s="58"/>
      <c r="F39" s="58"/>
    </row>
    <row r="40" spans="2:10" s="30" customFormat="1" ht="90">
      <c r="B40" s="60" t="s">
        <v>617</v>
      </c>
      <c r="C40" s="61" t="s">
        <v>564</v>
      </c>
      <c r="D40" s="62" t="s">
        <v>687</v>
      </c>
      <c r="E40" s="93" t="s">
        <v>613</v>
      </c>
      <c r="F40" s="61" t="s">
        <v>786</v>
      </c>
      <c r="G40" s="62" t="s">
        <v>614</v>
      </c>
      <c r="H40" s="115" t="s">
        <v>683</v>
      </c>
      <c r="I40" s="112" t="s">
        <v>620</v>
      </c>
    </row>
    <row r="41" spans="2:10" s="30" customFormat="1" ht="18">
      <c r="B41" s="63">
        <v>1</v>
      </c>
      <c r="C41" s="55" t="s">
        <v>584</v>
      </c>
      <c r="D41" s="55">
        <v>0</v>
      </c>
      <c r="E41" s="85">
        <v>589</v>
      </c>
      <c r="F41" s="55">
        <f>D41*E41</f>
        <v>0</v>
      </c>
      <c r="G41" s="97">
        <v>0.08</v>
      </c>
      <c r="H41" s="55">
        <f>ROUND(F41*G41,2)</f>
        <v>0</v>
      </c>
      <c r="I41" s="64">
        <f>F41+H41</f>
        <v>0</v>
      </c>
    </row>
    <row r="42" spans="2:10" s="30" customFormat="1" ht="18">
      <c r="B42" s="63">
        <v>2</v>
      </c>
      <c r="C42" s="55" t="s">
        <v>585</v>
      </c>
      <c r="D42" s="55">
        <v>0</v>
      </c>
      <c r="E42" s="85">
        <v>402</v>
      </c>
      <c r="F42" s="55">
        <f t="shared" ref="F42:F43" si="0">D42*E42</f>
        <v>0</v>
      </c>
      <c r="G42" s="97">
        <v>0.08</v>
      </c>
      <c r="H42" s="55">
        <f t="shared" ref="H42:H43" si="1">ROUND(F42*G42,2)</f>
        <v>0</v>
      </c>
      <c r="I42" s="64">
        <f t="shared" ref="I42:I43" si="2">F42+H42</f>
        <v>0</v>
      </c>
    </row>
    <row r="43" spans="2:10" s="30" customFormat="1" ht="18">
      <c r="B43" s="63">
        <v>3</v>
      </c>
      <c r="C43" s="55" t="s">
        <v>586</v>
      </c>
      <c r="D43" s="55">
        <v>0</v>
      </c>
      <c r="E43" s="85">
        <v>271</v>
      </c>
      <c r="F43" s="55">
        <f t="shared" si="0"/>
        <v>0</v>
      </c>
      <c r="G43" s="97">
        <v>0.08</v>
      </c>
      <c r="H43" s="55">
        <f t="shared" si="1"/>
        <v>0</v>
      </c>
      <c r="I43" s="64">
        <f t="shared" si="2"/>
        <v>0</v>
      </c>
    </row>
    <row r="44" spans="2:10" s="30" customFormat="1" ht="18.600000000000001" thickBot="1">
      <c r="B44" s="74"/>
      <c r="C44" s="66" t="s">
        <v>569</v>
      </c>
      <c r="D44" s="66"/>
      <c r="E44" s="76"/>
      <c r="F44" s="72">
        <f>SUM(F41:F43)</f>
        <v>0</v>
      </c>
      <c r="G44" s="111">
        <v>0.08</v>
      </c>
      <c r="H44" s="72">
        <f>SUM(H41:H43)</f>
        <v>0</v>
      </c>
      <c r="I44" s="73">
        <f>ROUND(F44+H44,2)</f>
        <v>0</v>
      </c>
    </row>
    <row r="45" spans="2:10" s="30" customFormat="1" ht="18">
      <c r="C45" s="54"/>
      <c r="D45" s="54"/>
      <c r="E45" s="54"/>
      <c r="F45" s="400" t="s">
        <v>773</v>
      </c>
      <c r="G45" s="400"/>
      <c r="H45" s="400"/>
      <c r="I45" s="400"/>
    </row>
  </sheetData>
  <mergeCells count="3">
    <mergeCell ref="L3:M3"/>
    <mergeCell ref="C38:E38"/>
    <mergeCell ref="F45:I4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K39"/>
  <sheetViews>
    <sheetView topLeftCell="B33" zoomScale="110" zoomScaleNormal="110" workbookViewId="0">
      <selection activeCell="F27" sqref="F27"/>
    </sheetView>
  </sheetViews>
  <sheetFormatPr defaultRowHeight="14.4"/>
  <cols>
    <col min="1" max="1" width="2.88671875" customWidth="1"/>
    <col min="2" max="2" width="6.109375" customWidth="1"/>
    <col min="3" max="3" width="54.5546875" style="37" customWidth="1"/>
    <col min="4" max="4" width="12.5546875" style="37" customWidth="1"/>
    <col min="5" max="5" width="7.44140625" style="37" customWidth="1"/>
    <col min="6" max="6" width="38.6640625" style="37" customWidth="1"/>
    <col min="7" max="7" width="8.88671875" style="37"/>
    <col min="8" max="8" width="12.33203125" style="37" customWidth="1"/>
    <col min="9" max="9" width="31.6640625" style="37" customWidth="1"/>
    <col min="10" max="10" width="10.21875" style="37" customWidth="1"/>
    <col min="11" max="11" width="5.88671875" style="37" customWidth="1"/>
  </cols>
  <sheetData>
    <row r="2" spans="3:10" ht="15" thickBot="1"/>
    <row r="3" spans="3:10">
      <c r="C3" s="196" t="s">
        <v>631</v>
      </c>
      <c r="D3" s="197" t="s">
        <v>691</v>
      </c>
      <c r="F3" s="201" t="s">
        <v>630</v>
      </c>
      <c r="G3" s="197" t="s">
        <v>691</v>
      </c>
      <c r="I3" s="202" t="s">
        <v>629</v>
      </c>
      <c r="J3" s="203" t="s">
        <v>698</v>
      </c>
    </row>
    <row r="4" spans="3:10" ht="30.6">
      <c r="C4" s="198" t="s">
        <v>341</v>
      </c>
      <c r="D4" s="199" t="s">
        <v>692</v>
      </c>
      <c r="F4" s="198" t="s">
        <v>335</v>
      </c>
      <c r="G4" s="199" t="s">
        <v>521</v>
      </c>
      <c r="I4" s="204" t="s">
        <v>346</v>
      </c>
      <c r="J4" s="205" t="s">
        <v>703</v>
      </c>
    </row>
    <row r="5" spans="3:10" ht="30.6">
      <c r="C5" s="198" t="s">
        <v>342</v>
      </c>
      <c r="D5" s="199" t="s">
        <v>693</v>
      </c>
      <c r="F5" s="198" t="s">
        <v>336</v>
      </c>
      <c r="G5" s="199" t="s">
        <v>521</v>
      </c>
      <c r="I5" s="204" t="s">
        <v>350</v>
      </c>
      <c r="J5" s="205" t="s">
        <v>703</v>
      </c>
    </row>
    <row r="6" spans="3:10" ht="20.399999999999999">
      <c r="C6" s="198" t="s">
        <v>343</v>
      </c>
      <c r="D6" s="199" t="s">
        <v>707</v>
      </c>
      <c r="F6" s="198" t="s">
        <v>337</v>
      </c>
      <c r="G6" s="199" t="s">
        <v>521</v>
      </c>
      <c r="I6" s="204" t="s">
        <v>351</v>
      </c>
      <c r="J6" s="205" t="s">
        <v>703</v>
      </c>
    </row>
    <row r="7" spans="3:10" ht="20.399999999999999">
      <c r="C7" s="198" t="s">
        <v>344</v>
      </c>
      <c r="D7" s="199" t="s">
        <v>694</v>
      </c>
      <c r="F7" s="198" t="s">
        <v>56</v>
      </c>
      <c r="G7" s="199" t="s">
        <v>695</v>
      </c>
      <c r="I7" s="204" t="s">
        <v>348</v>
      </c>
      <c r="J7" s="205" t="s">
        <v>704</v>
      </c>
    </row>
    <row r="8" spans="3:10" ht="27.6" customHeight="1">
      <c r="C8" s="198" t="s">
        <v>345</v>
      </c>
      <c r="D8" s="199" t="s">
        <v>692</v>
      </c>
      <c r="F8" s="198" t="s">
        <v>339</v>
      </c>
      <c r="G8" s="199" t="s">
        <v>695</v>
      </c>
      <c r="I8" s="204" t="s">
        <v>352</v>
      </c>
      <c r="J8" s="205" t="s">
        <v>704</v>
      </c>
    </row>
    <row r="9" spans="3:10" ht="22.2" customHeight="1" thickBot="1">
      <c r="C9" s="145" t="s">
        <v>354</v>
      </c>
      <c r="D9" s="200" t="s">
        <v>474</v>
      </c>
      <c r="F9" s="198" t="s">
        <v>340</v>
      </c>
      <c r="G9" s="199" t="s">
        <v>521</v>
      </c>
      <c r="I9" s="204" t="s">
        <v>349</v>
      </c>
      <c r="J9" s="205" t="s">
        <v>703</v>
      </c>
    </row>
    <row r="10" spans="3:10" ht="28.8" customHeight="1" thickBot="1">
      <c r="F10" s="145" t="s">
        <v>355</v>
      </c>
      <c r="G10" s="200" t="s">
        <v>696</v>
      </c>
      <c r="I10" s="204" t="s">
        <v>347</v>
      </c>
      <c r="J10" s="205" t="s">
        <v>705</v>
      </c>
    </row>
    <row r="11" spans="3:10" ht="20.399999999999999" customHeight="1">
      <c r="I11" s="206" t="s">
        <v>628</v>
      </c>
      <c r="J11" s="207"/>
    </row>
    <row r="12" spans="3:10" ht="23.4" customHeight="1">
      <c r="I12" s="208" t="s">
        <v>464</v>
      </c>
      <c r="J12" s="207" t="s">
        <v>706</v>
      </c>
    </row>
    <row r="13" spans="3:10" ht="24.6" customHeight="1" thickBot="1">
      <c r="I13" s="209" t="s">
        <v>465</v>
      </c>
      <c r="J13" s="210" t="s">
        <v>703</v>
      </c>
    </row>
    <row r="14" spans="3:10">
      <c r="C14" s="202" t="s">
        <v>636</v>
      </c>
      <c r="D14" s="203" t="s">
        <v>698</v>
      </c>
      <c r="F14" s="196" t="s">
        <v>338</v>
      </c>
      <c r="G14" s="203" t="s">
        <v>698</v>
      </c>
    </row>
    <row r="15" spans="3:10">
      <c r="C15" s="204" t="s">
        <v>353</v>
      </c>
      <c r="D15" s="205" t="s">
        <v>697</v>
      </c>
      <c r="F15" s="211" t="s">
        <v>632</v>
      </c>
      <c r="G15" s="212"/>
    </row>
    <row r="16" spans="3:10" ht="47.4" customHeight="1">
      <c r="C16" s="204" t="s">
        <v>360</v>
      </c>
      <c r="D16" s="205" t="s">
        <v>699</v>
      </c>
      <c r="F16" s="204" t="s">
        <v>362</v>
      </c>
      <c r="G16" s="205" t="s">
        <v>702</v>
      </c>
    </row>
    <row r="17" spans="2:9">
      <c r="C17" s="204" t="s">
        <v>357</v>
      </c>
      <c r="D17" s="205" t="s">
        <v>700</v>
      </c>
      <c r="F17" s="206" t="s">
        <v>633</v>
      </c>
      <c r="G17" s="207"/>
    </row>
    <row r="18" spans="2:9" ht="30.6">
      <c r="C18" s="206" t="s">
        <v>637</v>
      </c>
      <c r="D18" s="207"/>
      <c r="F18" s="208" t="s">
        <v>363</v>
      </c>
      <c r="G18" s="207" t="s">
        <v>702</v>
      </c>
    </row>
    <row r="19" spans="2:9">
      <c r="C19" s="208" t="s">
        <v>358</v>
      </c>
      <c r="D19" s="217" t="s">
        <v>475</v>
      </c>
      <c r="F19" s="213" t="s">
        <v>634</v>
      </c>
      <c r="G19" s="214"/>
    </row>
    <row r="20" spans="2:9" ht="72.599999999999994" customHeight="1">
      <c r="C20" s="208" t="s">
        <v>359</v>
      </c>
      <c r="D20" s="207" t="s">
        <v>701</v>
      </c>
      <c r="F20" s="215" t="s">
        <v>364</v>
      </c>
      <c r="G20" s="216" t="s">
        <v>702</v>
      </c>
      <c r="I20" s="38"/>
    </row>
    <row r="21" spans="2:9" ht="15" thickBot="1">
      <c r="C21" s="218" t="s">
        <v>356</v>
      </c>
      <c r="D21" s="210" t="s">
        <v>475</v>
      </c>
      <c r="F21" s="401" t="s">
        <v>365</v>
      </c>
      <c r="G21" s="403" t="s">
        <v>702</v>
      </c>
      <c r="I21" s="38"/>
    </row>
    <row r="22" spans="2:9" ht="66" customHeight="1" thickBot="1">
      <c r="F22" s="402"/>
      <c r="G22" s="404"/>
      <c r="I22" s="38"/>
    </row>
    <row r="23" spans="2:9">
      <c r="I23" s="38"/>
    </row>
    <row r="24" spans="2:9">
      <c r="I24" s="38"/>
    </row>
    <row r="25" spans="2:9" s="27" customFormat="1" ht="18">
      <c r="C25" s="398" t="s">
        <v>588</v>
      </c>
      <c r="D25" s="398"/>
      <c r="E25" s="398"/>
      <c r="F25" s="58"/>
    </row>
    <row r="26" spans="2:9" s="27" customFormat="1" ht="18">
      <c r="C26" s="58"/>
      <c r="D26" s="58"/>
      <c r="E26" s="58"/>
      <c r="F26" s="58"/>
    </row>
    <row r="27" spans="2:9" s="30" customFormat="1" ht="72">
      <c r="B27" s="55" t="s">
        <v>617</v>
      </c>
      <c r="C27" s="52" t="s">
        <v>564</v>
      </c>
      <c r="D27" s="53" t="s">
        <v>727</v>
      </c>
      <c r="E27" s="94" t="s">
        <v>613</v>
      </c>
      <c r="F27" s="52" t="s">
        <v>787</v>
      </c>
      <c r="G27" s="53" t="s">
        <v>614</v>
      </c>
      <c r="H27" s="219" t="s">
        <v>683</v>
      </c>
      <c r="I27" s="53" t="s">
        <v>625</v>
      </c>
    </row>
    <row r="28" spans="2:9" s="30" customFormat="1" ht="18">
      <c r="B28" s="55">
        <v>1</v>
      </c>
      <c r="C28" s="55" t="s">
        <v>589</v>
      </c>
      <c r="D28" s="55">
        <v>0</v>
      </c>
      <c r="E28" s="85">
        <v>143</v>
      </c>
      <c r="F28" s="55">
        <f>D28*E28</f>
        <v>0</v>
      </c>
      <c r="G28" s="97">
        <v>0.08</v>
      </c>
      <c r="H28" s="55">
        <f>ROUND(F28*G28,2)</f>
        <v>0</v>
      </c>
      <c r="I28" s="55">
        <f>F28+H28</f>
        <v>0</v>
      </c>
    </row>
    <row r="29" spans="2:9" s="30" customFormat="1" ht="18">
      <c r="B29" s="55">
        <v>2</v>
      </c>
      <c r="C29" s="55" t="s">
        <v>590</v>
      </c>
      <c r="D29" s="55">
        <v>0</v>
      </c>
      <c r="E29" s="85">
        <v>143</v>
      </c>
      <c r="F29" s="55">
        <f t="shared" ref="F29:F36" si="0">D29*E29</f>
        <v>0</v>
      </c>
      <c r="G29" s="97">
        <v>0.08</v>
      </c>
      <c r="H29" s="55">
        <f t="shared" ref="H29:H36" si="1">ROUND(F29*G29,2)</f>
        <v>0</v>
      </c>
      <c r="I29" s="55">
        <f t="shared" ref="I29:I36" si="2">F29+H29</f>
        <v>0</v>
      </c>
    </row>
    <row r="30" spans="2:9" s="30" customFormat="1" ht="18">
      <c r="B30" s="55">
        <v>3</v>
      </c>
      <c r="C30" s="55" t="s">
        <v>626</v>
      </c>
      <c r="D30" s="55">
        <v>0</v>
      </c>
      <c r="E30" s="85">
        <v>84</v>
      </c>
      <c r="F30" s="55">
        <f t="shared" si="0"/>
        <v>0</v>
      </c>
      <c r="G30" s="97">
        <v>0.08</v>
      </c>
      <c r="H30" s="55">
        <f t="shared" si="1"/>
        <v>0</v>
      </c>
      <c r="I30" s="55">
        <f t="shared" si="2"/>
        <v>0</v>
      </c>
    </row>
    <row r="31" spans="2:9" s="30" customFormat="1" ht="18">
      <c r="B31" s="55">
        <v>4</v>
      </c>
      <c r="C31" s="55" t="s">
        <v>627</v>
      </c>
      <c r="D31" s="55">
        <v>0</v>
      </c>
      <c r="E31" s="85">
        <v>59</v>
      </c>
      <c r="F31" s="55">
        <f t="shared" si="0"/>
        <v>0</v>
      </c>
      <c r="G31" s="97">
        <v>0.08</v>
      </c>
      <c r="H31" s="55">
        <f t="shared" si="1"/>
        <v>0</v>
      </c>
      <c r="I31" s="55">
        <f t="shared" si="2"/>
        <v>0</v>
      </c>
    </row>
    <row r="32" spans="2:9" s="30" customFormat="1" ht="18">
      <c r="B32" s="55">
        <v>5</v>
      </c>
      <c r="C32" s="55" t="s">
        <v>635</v>
      </c>
      <c r="D32" s="55">
        <v>0</v>
      </c>
      <c r="E32" s="85">
        <v>64</v>
      </c>
      <c r="F32" s="55">
        <f t="shared" si="0"/>
        <v>0</v>
      </c>
      <c r="G32" s="97">
        <v>0.08</v>
      </c>
      <c r="H32" s="55">
        <f t="shared" si="1"/>
        <v>0</v>
      </c>
      <c r="I32" s="55">
        <f t="shared" si="2"/>
        <v>0</v>
      </c>
    </row>
    <row r="33" spans="2:11" s="30" customFormat="1" ht="18">
      <c r="B33" s="55">
        <v>6</v>
      </c>
      <c r="C33" s="55" t="s">
        <v>621</v>
      </c>
      <c r="D33" s="55">
        <v>0</v>
      </c>
      <c r="E33" s="85">
        <v>37</v>
      </c>
      <c r="F33" s="55">
        <f t="shared" si="0"/>
        <v>0</v>
      </c>
      <c r="G33" s="97">
        <v>0.08</v>
      </c>
      <c r="H33" s="55">
        <f t="shared" si="1"/>
        <v>0</v>
      </c>
      <c r="I33" s="55">
        <f t="shared" si="2"/>
        <v>0</v>
      </c>
    </row>
    <row r="34" spans="2:11" s="30" customFormat="1" ht="18">
      <c r="B34" s="55">
        <v>7</v>
      </c>
      <c r="C34" s="55" t="s">
        <v>622</v>
      </c>
      <c r="D34" s="55">
        <v>0</v>
      </c>
      <c r="E34" s="85">
        <v>42</v>
      </c>
      <c r="F34" s="55">
        <f t="shared" si="0"/>
        <v>0</v>
      </c>
      <c r="G34" s="97">
        <v>0.08</v>
      </c>
      <c r="H34" s="55">
        <f t="shared" si="1"/>
        <v>0</v>
      </c>
      <c r="I34" s="55">
        <f t="shared" si="2"/>
        <v>0</v>
      </c>
    </row>
    <row r="35" spans="2:11" s="30" customFormat="1" ht="18">
      <c r="B35" s="55">
        <v>8</v>
      </c>
      <c r="C35" s="55" t="s">
        <v>623</v>
      </c>
      <c r="D35" s="55">
        <v>0</v>
      </c>
      <c r="E35" s="85">
        <v>64</v>
      </c>
      <c r="F35" s="55">
        <f t="shared" si="0"/>
        <v>0</v>
      </c>
      <c r="G35" s="97">
        <v>0.08</v>
      </c>
      <c r="H35" s="55">
        <f t="shared" si="1"/>
        <v>0</v>
      </c>
      <c r="I35" s="55">
        <f t="shared" si="2"/>
        <v>0</v>
      </c>
    </row>
    <row r="36" spans="2:11" s="30" customFormat="1" ht="18">
      <c r="B36" s="55">
        <v>9</v>
      </c>
      <c r="C36" s="55" t="s">
        <v>624</v>
      </c>
      <c r="D36" s="55">
        <v>0</v>
      </c>
      <c r="E36" s="85">
        <v>37</v>
      </c>
      <c r="F36" s="55">
        <f t="shared" si="0"/>
        <v>0</v>
      </c>
      <c r="G36" s="97">
        <v>0.08</v>
      </c>
      <c r="H36" s="55">
        <f t="shared" si="1"/>
        <v>0</v>
      </c>
      <c r="I36" s="55">
        <f t="shared" si="2"/>
        <v>0</v>
      </c>
    </row>
    <row r="37" spans="2:11" s="30" customFormat="1" ht="18">
      <c r="B37" s="28"/>
      <c r="C37" s="52" t="s">
        <v>569</v>
      </c>
      <c r="D37" s="52"/>
      <c r="E37" s="95"/>
      <c r="F37" s="75">
        <f>SUM(F28:F36)</f>
        <v>0</v>
      </c>
      <c r="G37" s="363">
        <v>0.08</v>
      </c>
      <c r="H37" s="75">
        <f>SUM(H28:H36)</f>
        <v>0</v>
      </c>
      <c r="I37" s="57">
        <f>ROUND(F37+H37,2)</f>
        <v>0</v>
      </c>
    </row>
    <row r="38" spans="2:11" s="30" customFormat="1" ht="10.199999999999999">
      <c r="F38" s="405" t="s">
        <v>774</v>
      </c>
      <c r="G38" s="405"/>
      <c r="H38" s="405"/>
      <c r="I38" s="405"/>
    </row>
    <row r="39" spans="2:11">
      <c r="K39"/>
    </row>
  </sheetData>
  <mergeCells count="4">
    <mergeCell ref="F21:F22"/>
    <mergeCell ref="G21:G22"/>
    <mergeCell ref="C25:E25"/>
    <mergeCell ref="F38:I3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L57"/>
  <sheetViews>
    <sheetView topLeftCell="A56" workbookViewId="0">
      <selection activeCell="F57" sqref="F57:I57"/>
    </sheetView>
  </sheetViews>
  <sheetFormatPr defaultRowHeight="14.4"/>
  <cols>
    <col min="1" max="2" width="3.77734375" customWidth="1"/>
    <col min="3" max="3" width="45" style="37" customWidth="1"/>
    <col min="4" max="4" width="12.21875" style="37" customWidth="1"/>
    <col min="5" max="5" width="13.109375" style="37" customWidth="1"/>
    <col min="6" max="6" width="45" style="37" customWidth="1"/>
    <col min="7" max="7" width="12" style="37" customWidth="1"/>
    <col min="8" max="8" width="19.21875" customWidth="1"/>
    <col min="9" max="9" width="20.5546875" customWidth="1"/>
  </cols>
  <sheetData>
    <row r="3" spans="3:7" ht="15" thickBot="1">
      <c r="C3" s="39" t="s">
        <v>639</v>
      </c>
      <c r="D3" s="40"/>
      <c r="F3" s="39" t="s">
        <v>640</v>
      </c>
      <c r="G3" s="40"/>
    </row>
    <row r="4" spans="3:7" ht="15" thickBot="1">
      <c r="C4" s="41" t="s">
        <v>297</v>
      </c>
      <c r="D4" s="31" t="s">
        <v>521</v>
      </c>
      <c r="F4" s="41" t="s">
        <v>297</v>
      </c>
      <c r="G4" s="31"/>
    </row>
    <row r="5" spans="3:7" ht="15" thickBot="1">
      <c r="C5" s="41" t="s">
        <v>298</v>
      </c>
      <c r="D5" s="31" t="s">
        <v>724</v>
      </c>
      <c r="F5" s="41" t="s">
        <v>298</v>
      </c>
      <c r="G5" s="31"/>
    </row>
    <row r="6" spans="3:7" ht="15" thickBot="1">
      <c r="C6" s="41" t="s">
        <v>299</v>
      </c>
      <c r="D6" s="31" t="s">
        <v>521</v>
      </c>
      <c r="F6" s="41" t="s">
        <v>299</v>
      </c>
      <c r="G6" s="31"/>
    </row>
    <row r="7" spans="3:7" ht="15" thickBot="1">
      <c r="C7" s="41" t="s">
        <v>300</v>
      </c>
      <c r="D7" s="31" t="s">
        <v>725</v>
      </c>
      <c r="F7" s="41" t="s">
        <v>300</v>
      </c>
      <c r="G7" s="31"/>
    </row>
    <row r="8" spans="3:7" ht="15" thickBot="1">
      <c r="C8" s="41" t="s">
        <v>301</v>
      </c>
      <c r="D8" s="31" t="s">
        <v>726</v>
      </c>
      <c r="F8" s="41" t="s">
        <v>301</v>
      </c>
      <c r="G8" s="31"/>
    </row>
    <row r="9" spans="3:7" ht="15" thickBot="1">
      <c r="C9" s="41"/>
      <c r="D9" s="31"/>
      <c r="F9" s="41"/>
      <c r="G9" s="31"/>
    </row>
    <row r="10" spans="3:7" ht="15" thickBot="1">
      <c r="C10" s="41"/>
      <c r="D10" s="31"/>
      <c r="F10" s="41"/>
      <c r="G10" s="31"/>
    </row>
    <row r="11" spans="3:7" ht="15" thickBot="1">
      <c r="C11" s="41"/>
      <c r="D11" s="31"/>
      <c r="F11" s="41"/>
      <c r="G11" s="31"/>
    </row>
    <row r="13" spans="3:7" ht="15" thickBot="1"/>
    <row r="14" spans="3:7" ht="15" thickBot="1">
      <c r="C14" s="220" t="s">
        <v>641</v>
      </c>
      <c r="D14" s="221"/>
      <c r="F14" s="42" t="s">
        <v>642</v>
      </c>
      <c r="G14" s="40"/>
    </row>
    <row r="15" spans="3:7" ht="15" thickBot="1">
      <c r="C15" s="222" t="s">
        <v>302</v>
      </c>
      <c r="D15" s="199" t="s">
        <v>472</v>
      </c>
      <c r="F15" s="43" t="s">
        <v>302</v>
      </c>
      <c r="G15" s="31"/>
    </row>
    <row r="16" spans="3:7" ht="15" thickBot="1">
      <c r="C16" s="222" t="s">
        <v>297</v>
      </c>
      <c r="D16" s="199" t="s">
        <v>521</v>
      </c>
      <c r="F16" s="43" t="s">
        <v>297</v>
      </c>
      <c r="G16" s="31"/>
    </row>
    <row r="17" spans="3:7" ht="15" thickBot="1">
      <c r="C17" s="222" t="s">
        <v>298</v>
      </c>
      <c r="D17" s="199" t="s">
        <v>724</v>
      </c>
      <c r="F17" s="43" t="s">
        <v>298</v>
      </c>
      <c r="G17" s="31"/>
    </row>
    <row r="18" spans="3:7" ht="15" thickBot="1">
      <c r="C18" s="222" t="s">
        <v>299</v>
      </c>
      <c r="D18" s="199" t="s">
        <v>521</v>
      </c>
      <c r="F18" s="43" t="s">
        <v>299</v>
      </c>
      <c r="G18" s="31"/>
    </row>
    <row r="19" spans="3:7" ht="15" thickBot="1">
      <c r="C19" s="222" t="s">
        <v>300</v>
      </c>
      <c r="D19" s="199" t="s">
        <v>725</v>
      </c>
      <c r="F19" s="43" t="s">
        <v>300</v>
      </c>
      <c r="G19" s="31"/>
    </row>
    <row r="20" spans="3:7" ht="15" thickBot="1">
      <c r="C20" s="223" t="s">
        <v>301</v>
      </c>
      <c r="D20" s="200" t="s">
        <v>726</v>
      </c>
      <c r="F20" s="43" t="s">
        <v>301</v>
      </c>
      <c r="G20" s="31"/>
    </row>
    <row r="22" spans="3:7" ht="15" thickBot="1"/>
    <row r="23" spans="3:7" ht="15" thickBot="1">
      <c r="C23" s="220" t="s">
        <v>643</v>
      </c>
      <c r="D23" s="221"/>
      <c r="F23" s="42" t="s">
        <v>644</v>
      </c>
      <c r="G23" s="40"/>
    </row>
    <row r="24" spans="3:7" ht="21" thickBot="1">
      <c r="C24" s="222" t="s">
        <v>470</v>
      </c>
      <c r="D24" s="199"/>
      <c r="F24" s="43" t="s">
        <v>470</v>
      </c>
      <c r="G24" s="31"/>
    </row>
    <row r="25" spans="3:7" ht="15" thickBot="1">
      <c r="C25" s="222" t="s">
        <v>302</v>
      </c>
      <c r="D25" s="199" t="s">
        <v>472</v>
      </c>
      <c r="F25" s="43" t="s">
        <v>302</v>
      </c>
      <c r="G25" s="31"/>
    </row>
    <row r="26" spans="3:7" ht="15" thickBot="1">
      <c r="C26" s="222" t="s">
        <v>297</v>
      </c>
      <c r="D26" s="199" t="s">
        <v>521</v>
      </c>
      <c r="F26" s="43" t="s">
        <v>297</v>
      </c>
      <c r="G26" s="31"/>
    </row>
    <row r="27" spans="3:7" ht="15" thickBot="1">
      <c r="C27" s="222" t="s">
        <v>298</v>
      </c>
      <c r="D27" s="199" t="s">
        <v>724</v>
      </c>
      <c r="F27" s="43" t="s">
        <v>298</v>
      </c>
      <c r="G27" s="31"/>
    </row>
    <row r="28" spans="3:7" ht="15" thickBot="1">
      <c r="C28" s="222" t="s">
        <v>299</v>
      </c>
      <c r="D28" s="199" t="s">
        <v>521</v>
      </c>
      <c r="F28" s="43" t="s">
        <v>299</v>
      </c>
      <c r="G28" s="31"/>
    </row>
    <row r="29" spans="3:7" ht="15" thickBot="1">
      <c r="C29" s="222" t="s">
        <v>300</v>
      </c>
      <c r="D29" s="199" t="s">
        <v>725</v>
      </c>
      <c r="F29" s="43" t="s">
        <v>300</v>
      </c>
      <c r="G29" s="31"/>
    </row>
    <row r="30" spans="3:7" ht="15" thickBot="1">
      <c r="C30" s="223" t="s">
        <v>301</v>
      </c>
      <c r="D30" s="200" t="s">
        <v>726</v>
      </c>
      <c r="F30" s="43" t="s">
        <v>301</v>
      </c>
      <c r="G30" s="31"/>
    </row>
    <row r="32" spans="3:7" ht="15" thickBot="1"/>
    <row r="33" spans="2:12">
      <c r="C33" s="224" t="s">
        <v>645</v>
      </c>
      <c r="D33" s="221"/>
      <c r="F33" s="224" t="s">
        <v>646</v>
      </c>
      <c r="G33" s="221"/>
    </row>
    <row r="34" spans="2:12">
      <c r="C34" s="225" t="s">
        <v>303</v>
      </c>
      <c r="D34" s="199"/>
      <c r="F34" s="225" t="s">
        <v>303</v>
      </c>
      <c r="G34" s="199"/>
    </row>
    <row r="35" spans="2:12">
      <c r="C35" s="225" t="s">
        <v>305</v>
      </c>
      <c r="D35" s="199"/>
      <c r="F35" s="225" t="s">
        <v>305</v>
      </c>
      <c r="G35" s="199"/>
    </row>
    <row r="36" spans="2:12">
      <c r="C36" s="225" t="s">
        <v>302</v>
      </c>
      <c r="D36" s="199" t="s">
        <v>472</v>
      </c>
      <c r="F36" s="225" t="s">
        <v>302</v>
      </c>
      <c r="G36" s="199"/>
    </row>
    <row r="37" spans="2:12">
      <c r="C37" s="225" t="s">
        <v>304</v>
      </c>
      <c r="D37" s="199" t="s">
        <v>693</v>
      </c>
      <c r="F37" s="225" t="s">
        <v>304</v>
      </c>
      <c r="G37" s="199"/>
    </row>
    <row r="38" spans="2:12">
      <c r="C38" s="225" t="s">
        <v>297</v>
      </c>
      <c r="D38" s="199" t="s">
        <v>521</v>
      </c>
      <c r="F38" s="225" t="s">
        <v>297</v>
      </c>
      <c r="G38" s="199"/>
    </row>
    <row r="39" spans="2:12">
      <c r="C39" s="225" t="s">
        <v>298</v>
      </c>
      <c r="D39" s="199" t="s">
        <v>724</v>
      </c>
      <c r="F39" s="225" t="s">
        <v>298</v>
      </c>
      <c r="G39" s="199"/>
    </row>
    <row r="40" spans="2:12">
      <c r="C40" s="225" t="s">
        <v>299</v>
      </c>
      <c r="D40" s="199" t="s">
        <v>521</v>
      </c>
      <c r="F40" s="225" t="s">
        <v>299</v>
      </c>
      <c r="G40" s="199"/>
    </row>
    <row r="41" spans="2:12">
      <c r="C41" s="225" t="s">
        <v>300</v>
      </c>
      <c r="D41" s="199" t="s">
        <v>725</v>
      </c>
      <c r="F41" s="225" t="s">
        <v>300</v>
      </c>
      <c r="G41" s="199"/>
    </row>
    <row r="42" spans="2:12" ht="15" thickBot="1">
      <c r="C42" s="223" t="s">
        <v>301</v>
      </c>
      <c r="D42" s="226" t="s">
        <v>726</v>
      </c>
      <c r="F42" s="223" t="s">
        <v>301</v>
      </c>
      <c r="G42" s="226"/>
    </row>
    <row r="45" spans="2:12" s="27" customFormat="1" ht="18">
      <c r="B45" s="58"/>
      <c r="C45" s="398" t="s">
        <v>591</v>
      </c>
      <c r="D45" s="388"/>
      <c r="E45" s="388"/>
      <c r="F45" s="58"/>
    </row>
    <row r="46" spans="2:12" s="27" customFormat="1" ht="18.600000000000001" thickBot="1">
      <c r="B46" s="58"/>
      <c r="C46" s="58"/>
      <c r="D46" s="58"/>
      <c r="E46" s="58"/>
      <c r="F46" s="58"/>
    </row>
    <row r="47" spans="2:12" s="30" customFormat="1" ht="90">
      <c r="B47" s="60" t="s">
        <v>617</v>
      </c>
      <c r="C47" s="61" t="s">
        <v>564</v>
      </c>
      <c r="D47" s="62" t="s">
        <v>728</v>
      </c>
      <c r="E47" s="93" t="s">
        <v>613</v>
      </c>
      <c r="F47" s="61" t="s">
        <v>788</v>
      </c>
      <c r="G47" s="62" t="s">
        <v>614</v>
      </c>
      <c r="H47" s="62" t="s">
        <v>683</v>
      </c>
      <c r="I47" s="227" t="s">
        <v>638</v>
      </c>
      <c r="J47" s="77"/>
      <c r="K47" s="78"/>
      <c r="L47" s="78"/>
    </row>
    <row r="48" spans="2:12" s="30" customFormat="1" ht="18">
      <c r="B48" s="63">
        <v>1</v>
      </c>
      <c r="C48" s="55" t="s">
        <v>592</v>
      </c>
      <c r="D48" s="55">
        <v>0</v>
      </c>
      <c r="E48" s="85">
        <v>150</v>
      </c>
      <c r="F48" s="55">
        <f>D48*E48</f>
        <v>0</v>
      </c>
      <c r="G48" s="97">
        <v>0.23</v>
      </c>
      <c r="H48" s="55">
        <f>ROUND(F48*G48,2)</f>
        <v>0</v>
      </c>
      <c r="I48" s="86">
        <f>F48+H48</f>
        <v>0</v>
      </c>
      <c r="J48" s="54"/>
      <c r="K48" s="54"/>
      <c r="L48" s="54"/>
    </row>
    <row r="49" spans="2:12" s="30" customFormat="1" ht="18">
      <c r="B49" s="63">
        <v>2</v>
      </c>
      <c r="C49" s="55" t="s">
        <v>593</v>
      </c>
      <c r="D49" s="55">
        <v>0</v>
      </c>
      <c r="E49" s="85">
        <v>45</v>
      </c>
      <c r="F49" s="55">
        <f t="shared" ref="F49:F55" si="0">D49*E49</f>
        <v>0</v>
      </c>
      <c r="G49" s="97">
        <v>0.23</v>
      </c>
      <c r="H49" s="55">
        <f t="shared" ref="H49:H55" si="1">ROUND(F49*G49,2)</f>
        <v>0</v>
      </c>
      <c r="I49" s="86">
        <f t="shared" ref="I49:I55" si="2">F49+H49</f>
        <v>0</v>
      </c>
      <c r="J49" s="54"/>
      <c r="K49" s="54"/>
      <c r="L49" s="54"/>
    </row>
    <row r="50" spans="2:12" s="30" customFormat="1" ht="18">
      <c r="B50" s="63">
        <v>3</v>
      </c>
      <c r="C50" s="55" t="s">
        <v>594</v>
      </c>
      <c r="D50" s="55">
        <v>0</v>
      </c>
      <c r="E50" s="85">
        <v>170</v>
      </c>
      <c r="F50" s="55">
        <f t="shared" si="0"/>
        <v>0</v>
      </c>
      <c r="G50" s="97">
        <v>0.23</v>
      </c>
      <c r="H50" s="55">
        <f t="shared" si="1"/>
        <v>0</v>
      </c>
      <c r="I50" s="86">
        <f t="shared" si="2"/>
        <v>0</v>
      </c>
      <c r="J50" s="54"/>
      <c r="K50" s="54"/>
      <c r="L50" s="54"/>
    </row>
    <row r="51" spans="2:12" s="30" customFormat="1" ht="18">
      <c r="B51" s="63">
        <v>4</v>
      </c>
      <c r="C51" s="55" t="s">
        <v>595</v>
      </c>
      <c r="D51" s="55">
        <v>0</v>
      </c>
      <c r="E51" s="85">
        <v>40</v>
      </c>
      <c r="F51" s="55">
        <f t="shared" si="0"/>
        <v>0</v>
      </c>
      <c r="G51" s="97">
        <v>0.23</v>
      </c>
      <c r="H51" s="55">
        <f t="shared" si="1"/>
        <v>0</v>
      </c>
      <c r="I51" s="86">
        <f t="shared" si="2"/>
        <v>0</v>
      </c>
      <c r="J51" s="54"/>
      <c r="K51" s="54"/>
      <c r="L51" s="54"/>
    </row>
    <row r="52" spans="2:12" s="30" customFormat="1" ht="18">
      <c r="B52" s="63">
        <v>5</v>
      </c>
      <c r="C52" s="55" t="s">
        <v>596</v>
      </c>
      <c r="D52" s="55">
        <v>0</v>
      </c>
      <c r="E52" s="85">
        <v>294</v>
      </c>
      <c r="F52" s="55">
        <f t="shared" si="0"/>
        <v>0</v>
      </c>
      <c r="G52" s="97">
        <v>0.23</v>
      </c>
      <c r="H52" s="55">
        <f t="shared" si="1"/>
        <v>0</v>
      </c>
      <c r="I52" s="86">
        <f t="shared" si="2"/>
        <v>0</v>
      </c>
      <c r="J52" s="54"/>
      <c r="K52" s="54"/>
      <c r="L52" s="54"/>
    </row>
    <row r="53" spans="2:12" s="30" customFormat="1" ht="18">
      <c r="B53" s="63">
        <v>6</v>
      </c>
      <c r="C53" s="55" t="s">
        <v>597</v>
      </c>
      <c r="D53" s="55">
        <v>0</v>
      </c>
      <c r="E53" s="85">
        <v>40</v>
      </c>
      <c r="F53" s="55">
        <f t="shared" si="0"/>
        <v>0</v>
      </c>
      <c r="G53" s="97">
        <v>0.23</v>
      </c>
      <c r="H53" s="55">
        <f t="shared" si="1"/>
        <v>0</v>
      </c>
      <c r="I53" s="86">
        <f t="shared" si="2"/>
        <v>0</v>
      </c>
      <c r="J53" s="54"/>
      <c r="K53" s="54"/>
      <c r="L53" s="54"/>
    </row>
    <row r="54" spans="2:12" s="30" customFormat="1" ht="18">
      <c r="B54" s="63">
        <v>7</v>
      </c>
      <c r="C54" s="55" t="s">
        <v>598</v>
      </c>
      <c r="D54" s="55">
        <v>0</v>
      </c>
      <c r="E54" s="85">
        <v>32</v>
      </c>
      <c r="F54" s="55">
        <f t="shared" si="0"/>
        <v>0</v>
      </c>
      <c r="G54" s="97">
        <v>0.23</v>
      </c>
      <c r="H54" s="55">
        <f t="shared" si="1"/>
        <v>0</v>
      </c>
      <c r="I54" s="86">
        <f t="shared" si="2"/>
        <v>0</v>
      </c>
      <c r="J54" s="54"/>
      <c r="K54" s="54"/>
      <c r="L54" s="54"/>
    </row>
    <row r="55" spans="2:12" s="30" customFormat="1" ht="18">
      <c r="B55" s="63">
        <v>8</v>
      </c>
      <c r="C55" s="55" t="s">
        <v>599</v>
      </c>
      <c r="D55" s="55">
        <v>0</v>
      </c>
      <c r="E55" s="85">
        <v>25</v>
      </c>
      <c r="F55" s="55">
        <f t="shared" si="0"/>
        <v>0</v>
      </c>
      <c r="G55" s="97">
        <v>0.23</v>
      </c>
      <c r="H55" s="55">
        <f t="shared" si="1"/>
        <v>0</v>
      </c>
      <c r="I55" s="86">
        <f t="shared" si="2"/>
        <v>0</v>
      </c>
      <c r="J55" s="54"/>
      <c r="K55" s="54"/>
      <c r="L55" s="54"/>
    </row>
    <row r="56" spans="2:12" s="30" customFormat="1" ht="18.600000000000001" thickBot="1">
      <c r="B56" s="68"/>
      <c r="C56" s="66" t="s">
        <v>569</v>
      </c>
      <c r="D56" s="66"/>
      <c r="E56" s="96"/>
      <c r="F56" s="70">
        <f>SUM(F48:F55)</f>
        <v>0</v>
      </c>
      <c r="G56" s="98">
        <v>0.23</v>
      </c>
      <c r="H56" s="70">
        <f>SUM(H48:H55)</f>
        <v>0</v>
      </c>
      <c r="I56" s="73">
        <f>ROUND(F56+H56,2)</f>
        <v>0</v>
      </c>
      <c r="J56" s="54"/>
      <c r="K56" s="54"/>
      <c r="L56" s="54"/>
    </row>
    <row r="57" spans="2:12">
      <c r="B57" s="30"/>
      <c r="F57" s="406" t="s">
        <v>773</v>
      </c>
      <c r="G57" s="406"/>
      <c r="H57" s="406"/>
      <c r="I57" s="406"/>
    </row>
  </sheetData>
  <mergeCells count="2">
    <mergeCell ref="C45:E45"/>
    <mergeCell ref="F57:I5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J74"/>
  <sheetViews>
    <sheetView topLeftCell="A53" workbookViewId="0">
      <selection activeCell="F54" sqref="F54"/>
    </sheetView>
  </sheetViews>
  <sheetFormatPr defaultRowHeight="14.4"/>
  <cols>
    <col min="1" max="1" width="4.44140625" customWidth="1"/>
    <col min="2" max="2" width="4.5546875" customWidth="1"/>
    <col min="3" max="3" width="44.33203125" style="27" customWidth="1"/>
    <col min="4" max="4" width="11.6640625" style="27" customWidth="1"/>
    <col min="5" max="5" width="8.88671875" style="27"/>
    <col min="6" max="6" width="38" style="27" customWidth="1"/>
    <col min="7" max="7" width="12.44140625" style="27" customWidth="1"/>
    <col min="9" max="9" width="19.109375" customWidth="1"/>
  </cols>
  <sheetData>
    <row r="3" spans="3:7" ht="15" thickBot="1">
      <c r="C3" s="44" t="s">
        <v>649</v>
      </c>
      <c r="D3" s="45"/>
      <c r="F3" s="44" t="s">
        <v>650</v>
      </c>
      <c r="G3" s="45"/>
    </row>
    <row r="4" spans="3:7" ht="15" thickBot="1">
      <c r="C4" s="46" t="s">
        <v>306</v>
      </c>
      <c r="D4" s="47"/>
      <c r="F4" s="46" t="s">
        <v>306</v>
      </c>
      <c r="G4" s="47"/>
    </row>
    <row r="5" spans="3:7" ht="15" thickBot="1">
      <c r="C5" s="46" t="s">
        <v>307</v>
      </c>
      <c r="D5" s="47"/>
      <c r="F5" s="46" t="s">
        <v>307</v>
      </c>
      <c r="G5" s="47"/>
    </row>
    <row r="6" spans="3:7" ht="15" thickBot="1">
      <c r="C6" s="46" t="s">
        <v>308</v>
      </c>
      <c r="D6" s="47"/>
      <c r="F6" s="46" t="s">
        <v>308</v>
      </c>
      <c r="G6" s="47"/>
    </row>
    <row r="7" spans="3:7" ht="15" thickBot="1">
      <c r="C7" s="46" t="s">
        <v>309</v>
      </c>
      <c r="D7" s="47"/>
      <c r="F7" s="46" t="s">
        <v>309</v>
      </c>
      <c r="G7" s="47"/>
    </row>
    <row r="8" spans="3:7" ht="15" thickBot="1">
      <c r="C8" s="46" t="s">
        <v>310</v>
      </c>
      <c r="D8" s="47"/>
      <c r="F8" s="46" t="s">
        <v>310</v>
      </c>
      <c r="G8" s="47"/>
    </row>
    <row r="11" spans="3:7" ht="15" thickBot="1">
      <c r="C11" s="44" t="s">
        <v>651</v>
      </c>
      <c r="D11" s="45"/>
      <c r="F11" s="44" t="s">
        <v>652</v>
      </c>
      <c r="G11" s="45"/>
    </row>
    <row r="12" spans="3:7" ht="15" thickBot="1">
      <c r="C12" s="48" t="s">
        <v>311</v>
      </c>
      <c r="D12" s="49"/>
      <c r="F12" s="48" t="s">
        <v>311</v>
      </c>
      <c r="G12" s="49"/>
    </row>
    <row r="13" spans="3:7" ht="15" thickBot="1">
      <c r="C13" s="46" t="s">
        <v>306</v>
      </c>
      <c r="D13" s="47"/>
      <c r="F13" s="46" t="s">
        <v>306</v>
      </c>
      <c r="G13" s="47"/>
    </row>
    <row r="14" spans="3:7" ht="15" thickBot="1">
      <c r="C14" s="46" t="s">
        <v>307</v>
      </c>
      <c r="D14" s="47"/>
      <c r="F14" s="46" t="s">
        <v>307</v>
      </c>
      <c r="G14" s="47"/>
    </row>
    <row r="15" spans="3:7" ht="15" thickBot="1">
      <c r="C15" s="46" t="s">
        <v>308</v>
      </c>
      <c r="D15" s="47"/>
      <c r="F15" s="46" t="s">
        <v>308</v>
      </c>
      <c r="G15" s="47"/>
    </row>
    <row r="16" spans="3:7" ht="15" thickBot="1">
      <c r="C16" s="46" t="s">
        <v>309</v>
      </c>
      <c r="D16" s="47"/>
      <c r="F16" s="46" t="s">
        <v>309</v>
      </c>
      <c r="G16" s="47"/>
    </row>
    <row r="17" spans="3:7" ht="15" thickBot="1">
      <c r="C17" s="46" t="s">
        <v>310</v>
      </c>
      <c r="D17" s="47"/>
      <c r="F17" s="46" t="s">
        <v>310</v>
      </c>
      <c r="G17" s="47"/>
    </row>
    <row r="20" spans="3:7" ht="15" thickBot="1">
      <c r="C20" s="44" t="s">
        <v>653</v>
      </c>
      <c r="D20" s="45"/>
      <c r="F20" s="44" t="s">
        <v>654</v>
      </c>
      <c r="G20" s="45"/>
    </row>
    <row r="21" spans="3:7" ht="15" thickBot="1">
      <c r="C21" s="48" t="s">
        <v>311</v>
      </c>
      <c r="D21" s="49"/>
      <c r="F21" s="48" t="s">
        <v>311</v>
      </c>
      <c r="G21" s="49"/>
    </row>
    <row r="22" spans="3:7" ht="15" thickBot="1">
      <c r="C22" s="48" t="s">
        <v>312</v>
      </c>
      <c r="D22" s="49"/>
      <c r="F22" s="48" t="s">
        <v>312</v>
      </c>
      <c r="G22" s="49"/>
    </row>
    <row r="23" spans="3:7" ht="15" thickBot="1">
      <c r="C23" s="46" t="s">
        <v>306</v>
      </c>
      <c r="D23" s="47"/>
      <c r="F23" s="46" t="s">
        <v>306</v>
      </c>
      <c r="G23" s="47"/>
    </row>
    <row r="24" spans="3:7" ht="15" thickBot="1">
      <c r="C24" s="46" t="s">
        <v>307</v>
      </c>
      <c r="D24" s="47"/>
      <c r="F24" s="46" t="s">
        <v>307</v>
      </c>
      <c r="G24" s="47"/>
    </row>
    <row r="25" spans="3:7" ht="15" thickBot="1">
      <c r="C25" s="46" t="s">
        <v>308</v>
      </c>
      <c r="D25" s="47"/>
      <c r="F25" s="46" t="s">
        <v>308</v>
      </c>
      <c r="G25" s="47"/>
    </row>
    <row r="26" spans="3:7" ht="15" thickBot="1">
      <c r="C26" s="46" t="s">
        <v>309</v>
      </c>
      <c r="D26" s="47"/>
      <c r="F26" s="46" t="s">
        <v>309</v>
      </c>
      <c r="G26" s="47"/>
    </row>
    <row r="27" spans="3:7" ht="15" thickBot="1">
      <c r="C27" s="46" t="s">
        <v>310</v>
      </c>
      <c r="D27" s="47"/>
      <c r="F27" s="46" t="s">
        <v>310</v>
      </c>
      <c r="G27" s="47"/>
    </row>
    <row r="30" spans="3:7" ht="15" thickBot="1">
      <c r="C30" s="44" t="s">
        <v>655</v>
      </c>
      <c r="D30" s="45"/>
      <c r="F30" s="44" t="s">
        <v>656</v>
      </c>
      <c r="G30" s="45"/>
    </row>
    <row r="31" spans="3:7" ht="15" thickBot="1">
      <c r="C31" s="48" t="s">
        <v>311</v>
      </c>
      <c r="D31" s="49"/>
      <c r="F31" s="48" t="s">
        <v>311</v>
      </c>
      <c r="G31" s="49"/>
    </row>
    <row r="32" spans="3:7" ht="15" thickBot="1">
      <c r="C32" s="48" t="s">
        <v>313</v>
      </c>
      <c r="D32" s="49"/>
      <c r="F32" s="48" t="s">
        <v>313</v>
      </c>
      <c r="G32" s="49"/>
    </row>
    <row r="33" spans="3:7" ht="15" thickBot="1">
      <c r="C33" s="48" t="s">
        <v>312</v>
      </c>
      <c r="D33" s="49"/>
      <c r="F33" s="48" t="s">
        <v>312</v>
      </c>
      <c r="G33" s="49"/>
    </row>
    <row r="34" spans="3:7" ht="15" thickBot="1">
      <c r="C34" s="46" t="s">
        <v>306</v>
      </c>
      <c r="D34" s="47"/>
      <c r="F34" s="46" t="s">
        <v>306</v>
      </c>
      <c r="G34" s="47"/>
    </row>
    <row r="35" spans="3:7" ht="15" thickBot="1">
      <c r="C35" s="46" t="s">
        <v>307</v>
      </c>
      <c r="D35" s="47"/>
      <c r="F35" s="46" t="s">
        <v>307</v>
      </c>
      <c r="G35" s="47"/>
    </row>
    <row r="36" spans="3:7" ht="15" thickBot="1">
      <c r="C36" s="46" t="s">
        <v>308</v>
      </c>
      <c r="D36" s="47"/>
      <c r="F36" s="46" t="s">
        <v>308</v>
      </c>
      <c r="G36" s="47"/>
    </row>
    <row r="37" spans="3:7" ht="15" thickBot="1">
      <c r="C37" s="46" t="s">
        <v>309</v>
      </c>
      <c r="D37" s="47"/>
      <c r="F37" s="46" t="s">
        <v>309</v>
      </c>
      <c r="G37" s="47"/>
    </row>
    <row r="38" spans="3:7" ht="15" thickBot="1">
      <c r="C38" s="46" t="s">
        <v>310</v>
      </c>
      <c r="D38" s="47"/>
      <c r="F38" s="46" t="s">
        <v>310</v>
      </c>
      <c r="G38" s="47"/>
    </row>
    <row r="41" spans="3:7" ht="15" thickBot="1">
      <c r="C41" s="44" t="s">
        <v>657</v>
      </c>
      <c r="D41" s="45"/>
      <c r="F41" s="44" t="s">
        <v>658</v>
      </c>
      <c r="G41" s="45"/>
    </row>
    <row r="42" spans="3:7" ht="15" thickBot="1">
      <c r="C42" s="48" t="s">
        <v>314</v>
      </c>
      <c r="D42" s="49"/>
      <c r="F42" s="48" t="s">
        <v>314</v>
      </c>
      <c r="G42" s="49"/>
    </row>
    <row r="43" spans="3:7" ht="15" thickBot="1">
      <c r="C43" s="48" t="s">
        <v>311</v>
      </c>
      <c r="D43" s="49"/>
      <c r="F43" s="48" t="s">
        <v>311</v>
      </c>
      <c r="G43" s="49"/>
    </row>
    <row r="44" spans="3:7" ht="15" thickBot="1">
      <c r="C44" s="48" t="s">
        <v>313</v>
      </c>
      <c r="D44" s="49"/>
      <c r="F44" s="48" t="s">
        <v>313</v>
      </c>
      <c r="G44" s="49"/>
    </row>
    <row r="45" spans="3:7" ht="15" thickBot="1">
      <c r="C45" s="48" t="s">
        <v>312</v>
      </c>
      <c r="D45" s="49"/>
      <c r="F45" s="48" t="s">
        <v>312</v>
      </c>
      <c r="G45" s="49"/>
    </row>
    <row r="46" spans="3:7" ht="15" thickBot="1">
      <c r="C46" s="46" t="s">
        <v>306</v>
      </c>
      <c r="D46" s="47"/>
      <c r="F46" s="46" t="s">
        <v>306</v>
      </c>
      <c r="G46" s="47"/>
    </row>
    <row r="47" spans="3:7" ht="15" thickBot="1">
      <c r="C47" s="46" t="s">
        <v>307</v>
      </c>
      <c r="D47" s="47"/>
      <c r="F47" s="46" t="s">
        <v>307</v>
      </c>
      <c r="G47" s="47"/>
    </row>
    <row r="48" spans="3:7" ht="15" thickBot="1">
      <c r="C48" s="46" t="s">
        <v>308</v>
      </c>
      <c r="D48" s="47"/>
      <c r="F48" s="46" t="s">
        <v>308</v>
      </c>
      <c r="G48" s="47"/>
    </row>
    <row r="49" spans="2:10" ht="15" thickBot="1">
      <c r="C49" s="46" t="s">
        <v>309</v>
      </c>
      <c r="D49" s="47"/>
      <c r="F49" s="46" t="s">
        <v>309</v>
      </c>
      <c r="G49" s="47"/>
    </row>
    <row r="50" spans="2:10" ht="15" thickBot="1">
      <c r="C50" s="46" t="s">
        <v>310</v>
      </c>
      <c r="D50" s="47"/>
      <c r="F50" s="46" t="s">
        <v>310</v>
      </c>
      <c r="G50" s="47"/>
    </row>
    <row r="52" spans="2:10" s="27" customFormat="1" ht="18">
      <c r="B52" s="58"/>
      <c r="C52" s="398" t="s">
        <v>647</v>
      </c>
      <c r="D52" s="388"/>
      <c r="E52" s="388"/>
      <c r="F52" s="58"/>
    </row>
    <row r="53" spans="2:10" s="27" customFormat="1" ht="18.600000000000001" thickBot="1">
      <c r="B53" s="58"/>
      <c r="C53" s="58"/>
      <c r="D53" s="58"/>
      <c r="E53" s="58"/>
      <c r="F53" s="58"/>
    </row>
    <row r="54" spans="2:10" s="30" customFormat="1" ht="72">
      <c r="B54" s="60" t="s">
        <v>617</v>
      </c>
      <c r="C54" s="61" t="s">
        <v>564</v>
      </c>
      <c r="D54" s="62" t="s">
        <v>729</v>
      </c>
      <c r="E54" s="229" t="s">
        <v>613</v>
      </c>
      <c r="F54" s="61" t="s">
        <v>789</v>
      </c>
      <c r="G54" s="62" t="s">
        <v>614</v>
      </c>
      <c r="H54" s="62" t="s">
        <v>683</v>
      </c>
      <c r="I54" s="109" t="s">
        <v>648</v>
      </c>
      <c r="J54" s="228"/>
    </row>
    <row r="55" spans="2:10" s="30" customFormat="1" ht="18">
      <c r="B55" s="63">
        <v>1</v>
      </c>
      <c r="C55" s="55" t="s">
        <v>600</v>
      </c>
      <c r="D55" s="55">
        <v>0</v>
      </c>
      <c r="E55" s="99">
        <v>45</v>
      </c>
      <c r="F55" s="55">
        <f>D55*E55</f>
        <v>0</v>
      </c>
      <c r="G55" s="97">
        <v>0.23</v>
      </c>
      <c r="H55" s="55">
        <f>ROUND(F55*G55,2)</f>
        <v>0</v>
      </c>
      <c r="I55" s="64">
        <f>F55+H55</f>
        <v>0</v>
      </c>
    </row>
    <row r="56" spans="2:10" s="30" customFormat="1" ht="18">
      <c r="B56" s="63">
        <v>2</v>
      </c>
      <c r="C56" s="55" t="s">
        <v>601</v>
      </c>
      <c r="D56" s="55">
        <v>0</v>
      </c>
      <c r="E56" s="99">
        <v>49</v>
      </c>
      <c r="F56" s="55">
        <f t="shared" ref="F56:F64" si="0">D56*E56</f>
        <v>0</v>
      </c>
      <c r="G56" s="97">
        <v>0.23</v>
      </c>
      <c r="H56" s="55">
        <f t="shared" ref="H56:H64" si="1">ROUND(F56*G56,2)</f>
        <v>0</v>
      </c>
      <c r="I56" s="64">
        <f t="shared" ref="I56:I64" si="2">F56+H56</f>
        <v>0</v>
      </c>
    </row>
    <row r="57" spans="2:10" s="30" customFormat="1" ht="18">
      <c r="B57" s="63">
        <v>3</v>
      </c>
      <c r="C57" s="55" t="s">
        <v>602</v>
      </c>
      <c r="D57" s="55">
        <v>0</v>
      </c>
      <c r="E57" s="99">
        <v>25</v>
      </c>
      <c r="F57" s="55">
        <f t="shared" si="0"/>
        <v>0</v>
      </c>
      <c r="G57" s="97">
        <v>0.23</v>
      </c>
      <c r="H57" s="55">
        <f t="shared" si="1"/>
        <v>0</v>
      </c>
      <c r="I57" s="64">
        <f t="shared" si="2"/>
        <v>0</v>
      </c>
    </row>
    <row r="58" spans="2:10" s="30" customFormat="1" ht="18">
      <c r="B58" s="63">
        <v>4</v>
      </c>
      <c r="C58" s="55" t="s">
        <v>603</v>
      </c>
      <c r="D58" s="55">
        <v>0</v>
      </c>
      <c r="E58" s="99">
        <v>39</v>
      </c>
      <c r="F58" s="55">
        <f t="shared" si="0"/>
        <v>0</v>
      </c>
      <c r="G58" s="97">
        <v>0.23</v>
      </c>
      <c r="H58" s="55">
        <f t="shared" si="1"/>
        <v>0</v>
      </c>
      <c r="I58" s="64">
        <f t="shared" si="2"/>
        <v>0</v>
      </c>
    </row>
    <row r="59" spans="2:10" s="30" customFormat="1" ht="18">
      <c r="B59" s="63">
        <v>5</v>
      </c>
      <c r="C59" s="55" t="s">
        <v>604</v>
      </c>
      <c r="D59" s="55">
        <v>0</v>
      </c>
      <c r="E59" s="99">
        <v>19</v>
      </c>
      <c r="F59" s="55">
        <f t="shared" si="0"/>
        <v>0</v>
      </c>
      <c r="G59" s="97">
        <v>0.23</v>
      </c>
      <c r="H59" s="55">
        <f t="shared" si="1"/>
        <v>0</v>
      </c>
      <c r="I59" s="64">
        <f t="shared" si="2"/>
        <v>0</v>
      </c>
    </row>
    <row r="60" spans="2:10" s="30" customFormat="1" ht="18">
      <c r="B60" s="63">
        <v>6</v>
      </c>
      <c r="C60" s="55" t="s">
        <v>605</v>
      </c>
      <c r="D60" s="55">
        <v>0</v>
      </c>
      <c r="E60" s="99">
        <v>50</v>
      </c>
      <c r="F60" s="55">
        <f t="shared" si="0"/>
        <v>0</v>
      </c>
      <c r="G60" s="97">
        <v>0.23</v>
      </c>
      <c r="H60" s="55">
        <f t="shared" si="1"/>
        <v>0</v>
      </c>
      <c r="I60" s="64">
        <f t="shared" si="2"/>
        <v>0</v>
      </c>
    </row>
    <row r="61" spans="2:10" s="30" customFormat="1" ht="18">
      <c r="B61" s="63">
        <v>7</v>
      </c>
      <c r="C61" s="55" t="s">
        <v>606</v>
      </c>
      <c r="D61" s="55">
        <v>0</v>
      </c>
      <c r="E61" s="99">
        <v>70</v>
      </c>
      <c r="F61" s="55">
        <f t="shared" si="0"/>
        <v>0</v>
      </c>
      <c r="G61" s="97">
        <v>0.23</v>
      </c>
      <c r="H61" s="55">
        <f t="shared" si="1"/>
        <v>0</v>
      </c>
      <c r="I61" s="64">
        <f t="shared" si="2"/>
        <v>0</v>
      </c>
    </row>
    <row r="62" spans="2:10" s="30" customFormat="1" ht="18">
      <c r="B62" s="63">
        <v>8</v>
      </c>
      <c r="C62" s="55" t="s">
        <v>607</v>
      </c>
      <c r="D62" s="55">
        <v>0</v>
      </c>
      <c r="E62" s="99">
        <v>54</v>
      </c>
      <c r="F62" s="55">
        <f t="shared" si="0"/>
        <v>0</v>
      </c>
      <c r="G62" s="97">
        <v>0.23</v>
      </c>
      <c r="H62" s="55">
        <f t="shared" si="1"/>
        <v>0</v>
      </c>
      <c r="I62" s="64">
        <f t="shared" si="2"/>
        <v>0</v>
      </c>
    </row>
    <row r="63" spans="2:10" s="30" customFormat="1" ht="18">
      <c r="B63" s="63">
        <v>9</v>
      </c>
      <c r="C63" s="55" t="s">
        <v>608</v>
      </c>
      <c r="D63" s="55">
        <v>0</v>
      </c>
      <c r="E63" s="99">
        <v>50</v>
      </c>
      <c r="F63" s="55">
        <f t="shared" si="0"/>
        <v>0</v>
      </c>
      <c r="G63" s="97">
        <v>0.23</v>
      </c>
      <c r="H63" s="55">
        <f t="shared" si="1"/>
        <v>0</v>
      </c>
      <c r="I63" s="64">
        <f t="shared" si="2"/>
        <v>0</v>
      </c>
    </row>
    <row r="64" spans="2:10" s="30" customFormat="1" ht="18">
      <c r="B64" s="63">
        <v>10</v>
      </c>
      <c r="C64" s="55" t="s">
        <v>609</v>
      </c>
      <c r="D64" s="55">
        <v>0</v>
      </c>
      <c r="E64" s="99">
        <v>60</v>
      </c>
      <c r="F64" s="55">
        <f t="shared" si="0"/>
        <v>0</v>
      </c>
      <c r="G64" s="97">
        <v>0.23</v>
      </c>
      <c r="H64" s="55">
        <f t="shared" si="1"/>
        <v>0</v>
      </c>
      <c r="I64" s="64">
        <f t="shared" si="2"/>
        <v>0</v>
      </c>
    </row>
    <row r="65" spans="2:9" s="30" customFormat="1" ht="18.600000000000001" thickBot="1">
      <c r="B65" s="230"/>
      <c r="C65" s="66" t="s">
        <v>569</v>
      </c>
      <c r="D65" s="66"/>
      <c r="E65" s="66"/>
      <c r="F65" s="72">
        <f>SUM(F55:F64)</f>
        <v>0</v>
      </c>
      <c r="G65" s="98">
        <v>0.23</v>
      </c>
      <c r="H65" s="70">
        <f>SUM(H55:H64)</f>
        <v>0</v>
      </c>
      <c r="I65" s="71">
        <f>ROUND(F65+H65,2)</f>
        <v>0</v>
      </c>
    </row>
    <row r="66" spans="2:9" ht="18">
      <c r="B66" s="58"/>
      <c r="C66" s="58"/>
      <c r="D66" s="58"/>
      <c r="E66" s="58"/>
      <c r="F66" s="407" t="s">
        <v>773</v>
      </c>
      <c r="G66" s="407"/>
      <c r="H66" s="407"/>
      <c r="I66" s="407"/>
    </row>
    <row r="67" spans="2:9" ht="18">
      <c r="B67" s="58"/>
      <c r="C67" s="58"/>
      <c r="D67" s="58"/>
      <c r="E67" s="58"/>
      <c r="F67" s="58"/>
    </row>
    <row r="68" spans="2:9" ht="18">
      <c r="B68" s="58"/>
      <c r="C68" s="58"/>
      <c r="D68" s="58"/>
      <c r="E68" s="58"/>
      <c r="F68" s="58"/>
    </row>
    <row r="69" spans="2:9" ht="18">
      <c r="B69" s="58"/>
      <c r="C69" s="58"/>
      <c r="D69" s="58"/>
      <c r="E69" s="58"/>
      <c r="F69" s="58"/>
    </row>
    <row r="70" spans="2:9" ht="18">
      <c r="B70" s="58"/>
      <c r="C70" s="58"/>
      <c r="D70" s="58"/>
      <c r="E70" s="58"/>
      <c r="F70" s="58"/>
    </row>
    <row r="71" spans="2:9" ht="18">
      <c r="B71" s="58"/>
      <c r="C71" s="58"/>
      <c r="D71" s="58"/>
      <c r="E71" s="58"/>
      <c r="F71" s="58"/>
    </row>
    <row r="72" spans="2:9" ht="18">
      <c r="B72" s="58"/>
      <c r="C72" s="58"/>
      <c r="D72" s="58"/>
      <c r="E72" s="58"/>
      <c r="F72" s="58"/>
    </row>
    <row r="73" spans="2:9" ht="18">
      <c r="B73" s="58"/>
      <c r="C73" s="58"/>
      <c r="D73" s="58"/>
      <c r="E73" s="58"/>
      <c r="F73" s="58"/>
    </row>
    <row r="74" spans="2:9" ht="18">
      <c r="B74" s="58"/>
      <c r="C74" s="58"/>
      <c r="D74" s="58"/>
      <c r="E74" s="58"/>
      <c r="F74" s="58"/>
    </row>
  </sheetData>
  <mergeCells count="2">
    <mergeCell ref="C52:E52"/>
    <mergeCell ref="F66:I6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I30"/>
  <sheetViews>
    <sheetView topLeftCell="A11" workbookViewId="0">
      <selection activeCell="F24" sqref="F24"/>
    </sheetView>
  </sheetViews>
  <sheetFormatPr defaultRowHeight="14.4"/>
  <cols>
    <col min="1" max="2" width="5.21875" customWidth="1"/>
    <col min="3" max="3" width="26.44140625" style="37" customWidth="1"/>
    <col min="4" max="5" width="26.44140625" style="27" customWidth="1"/>
    <col min="6" max="6" width="26.44140625" style="37" customWidth="1"/>
    <col min="7" max="7" width="13.21875" style="27" customWidth="1"/>
    <col min="8" max="8" width="23.109375" customWidth="1"/>
    <col min="9" max="9" width="25.21875" customWidth="1"/>
  </cols>
  <sheetData>
    <row r="2" spans="3:7" ht="15" thickBot="1"/>
    <row r="3" spans="3:7">
      <c r="C3" s="231" t="s">
        <v>404</v>
      </c>
      <c r="D3" s="232" t="s">
        <v>698</v>
      </c>
      <c r="F3" s="233" t="s">
        <v>405</v>
      </c>
      <c r="G3" s="234" t="s">
        <v>698</v>
      </c>
    </row>
    <row r="4" spans="3:7">
      <c r="C4" s="131" t="s">
        <v>407</v>
      </c>
      <c r="D4" s="153" t="s">
        <v>690</v>
      </c>
      <c r="F4" s="131" t="s">
        <v>82</v>
      </c>
      <c r="G4" s="235" t="s">
        <v>521</v>
      </c>
    </row>
    <row r="5" spans="3:7">
      <c r="C5" s="118" t="s">
        <v>408</v>
      </c>
      <c r="D5" s="157" t="s">
        <v>705</v>
      </c>
      <c r="F5" s="118" t="s">
        <v>416</v>
      </c>
      <c r="G5" s="160" t="s">
        <v>705</v>
      </c>
    </row>
    <row r="6" spans="3:7" ht="20.399999999999999">
      <c r="C6" s="118" t="s">
        <v>413</v>
      </c>
      <c r="D6" s="157" t="s">
        <v>522</v>
      </c>
      <c r="F6" s="118" t="s">
        <v>413</v>
      </c>
      <c r="G6" s="160" t="s">
        <v>522</v>
      </c>
    </row>
    <row r="7" spans="3:7" ht="28.2" customHeight="1">
      <c r="C7" s="118" t="s">
        <v>412</v>
      </c>
      <c r="D7" s="160" t="s">
        <v>31</v>
      </c>
      <c r="F7" s="126" t="s">
        <v>414</v>
      </c>
      <c r="G7" s="160" t="s">
        <v>693</v>
      </c>
    </row>
    <row r="8" spans="3:7" ht="15" thickBot="1">
      <c r="C8" s="132" t="s">
        <v>477</v>
      </c>
      <c r="D8" s="162" t="s">
        <v>521</v>
      </c>
      <c r="F8" s="132" t="s">
        <v>478</v>
      </c>
      <c r="G8" s="162" t="s">
        <v>521</v>
      </c>
    </row>
    <row r="9" spans="3:7">
      <c r="C9" s="51"/>
      <c r="D9" s="50"/>
      <c r="F9" s="51"/>
      <c r="G9" s="50"/>
    </row>
    <row r="10" spans="3:7">
      <c r="C10" s="51"/>
      <c r="D10" s="50"/>
      <c r="F10" s="51"/>
      <c r="G10" s="50"/>
    </row>
    <row r="11" spans="3:7">
      <c r="C11" s="51"/>
      <c r="D11" s="50"/>
      <c r="F11" s="51"/>
      <c r="G11" s="50"/>
    </row>
    <row r="12" spans="3:7" s="26" customFormat="1" ht="15" thickBot="1">
      <c r="C12" s="37"/>
      <c r="D12" s="30"/>
      <c r="E12" s="30"/>
      <c r="F12" s="37"/>
      <c r="G12" s="30"/>
    </row>
    <row r="13" spans="3:7">
      <c r="C13" s="236" t="s">
        <v>406</v>
      </c>
      <c r="D13" s="237" t="s">
        <v>698</v>
      </c>
      <c r="F13" s="241" t="s">
        <v>411</v>
      </c>
      <c r="G13" s="242" t="s">
        <v>698</v>
      </c>
    </row>
    <row r="14" spans="3:7">
      <c r="C14" s="126" t="s">
        <v>409</v>
      </c>
      <c r="D14" s="235" t="s">
        <v>521</v>
      </c>
      <c r="F14" s="126" t="s">
        <v>410</v>
      </c>
      <c r="G14" s="164" t="s">
        <v>521</v>
      </c>
    </row>
    <row r="15" spans="3:7" ht="20.399999999999999">
      <c r="C15" s="118" t="s">
        <v>415</v>
      </c>
      <c r="D15" s="160" t="s">
        <v>708</v>
      </c>
      <c r="F15" s="118" t="s">
        <v>415</v>
      </c>
      <c r="G15" s="243" t="s">
        <v>708</v>
      </c>
    </row>
    <row r="16" spans="3:7" ht="20.399999999999999">
      <c r="C16" s="133" t="s">
        <v>418</v>
      </c>
      <c r="D16" s="160" t="s">
        <v>31</v>
      </c>
      <c r="F16" s="133" t="s">
        <v>417</v>
      </c>
      <c r="G16" s="157" t="s">
        <v>709</v>
      </c>
    </row>
    <row r="17" spans="2:9" ht="20.399999999999999">
      <c r="C17" s="134" t="s">
        <v>419</v>
      </c>
      <c r="D17" s="238" t="s">
        <v>475</v>
      </c>
      <c r="F17" s="134" t="s">
        <v>419</v>
      </c>
      <c r="G17" s="154" t="s">
        <v>475</v>
      </c>
    </row>
    <row r="18" spans="2:9" ht="20.399999999999999">
      <c r="C18" s="118" t="s">
        <v>413</v>
      </c>
      <c r="D18" s="160" t="s">
        <v>522</v>
      </c>
      <c r="F18" s="118" t="s">
        <v>420</v>
      </c>
      <c r="G18" s="157" t="s">
        <v>522</v>
      </c>
    </row>
    <row r="19" spans="2:9" ht="20.399999999999999">
      <c r="C19" s="118" t="s">
        <v>412</v>
      </c>
      <c r="D19" s="239" t="s">
        <v>522</v>
      </c>
      <c r="F19" s="118" t="s">
        <v>412</v>
      </c>
      <c r="G19" s="157" t="s">
        <v>522</v>
      </c>
    </row>
    <row r="20" spans="2:9" ht="15" thickBot="1">
      <c r="C20" s="132" t="s">
        <v>477</v>
      </c>
      <c r="D20" s="240" t="s">
        <v>521</v>
      </c>
      <c r="F20" s="132" t="s">
        <v>477</v>
      </c>
      <c r="G20" s="150" t="s">
        <v>521</v>
      </c>
    </row>
    <row r="22" spans="2:9" s="27" customFormat="1" ht="18">
      <c r="C22" s="398" t="s">
        <v>610</v>
      </c>
      <c r="D22" s="388"/>
      <c r="E22" s="388"/>
    </row>
    <row r="23" spans="2:9" s="27" customFormat="1" ht="18.600000000000001" thickBot="1">
      <c r="C23" s="58"/>
      <c r="D23" s="58"/>
      <c r="E23" s="58"/>
    </row>
    <row r="24" spans="2:9" s="30" customFormat="1" ht="36">
      <c r="B24" s="60" t="s">
        <v>617</v>
      </c>
      <c r="C24" s="61" t="s">
        <v>564</v>
      </c>
      <c r="D24" s="62" t="s">
        <v>730</v>
      </c>
      <c r="E24" s="245" t="s">
        <v>613</v>
      </c>
      <c r="F24" s="62" t="s">
        <v>790</v>
      </c>
      <c r="G24" s="62" t="s">
        <v>614</v>
      </c>
      <c r="H24" s="115" t="s">
        <v>683</v>
      </c>
      <c r="I24" s="109" t="s">
        <v>659</v>
      </c>
    </row>
    <row r="25" spans="2:9" s="30" customFormat="1" ht="18">
      <c r="B25" s="63">
        <v>1</v>
      </c>
      <c r="C25" s="55" t="s">
        <v>611</v>
      </c>
      <c r="D25" s="55">
        <v>0</v>
      </c>
      <c r="E25" s="244">
        <v>155</v>
      </c>
      <c r="F25" s="55">
        <f>D25*E25</f>
        <v>0</v>
      </c>
      <c r="G25" s="97">
        <v>0.08</v>
      </c>
      <c r="H25" s="55">
        <f>ROUND(F25*G25,2)</f>
        <v>0</v>
      </c>
      <c r="I25" s="64">
        <f>F25+H25</f>
        <v>0</v>
      </c>
    </row>
    <row r="26" spans="2:9" s="30" customFormat="1" ht="18">
      <c r="B26" s="63">
        <v>2</v>
      </c>
      <c r="C26" s="55" t="s">
        <v>560</v>
      </c>
      <c r="D26" s="55">
        <v>0</v>
      </c>
      <c r="E26" s="244">
        <v>90</v>
      </c>
      <c r="F26" s="55">
        <f t="shared" ref="F26:F28" si="0">D26*E26</f>
        <v>0</v>
      </c>
      <c r="G26" s="97">
        <v>0.08</v>
      </c>
      <c r="H26" s="55">
        <f t="shared" ref="H26:H28" si="1">ROUND(F26*G26,2)</f>
        <v>0</v>
      </c>
      <c r="I26" s="64">
        <f t="shared" ref="I26:I28" si="2">F26+H26</f>
        <v>0</v>
      </c>
    </row>
    <row r="27" spans="2:9" s="30" customFormat="1" ht="18">
      <c r="B27" s="63">
        <v>3</v>
      </c>
      <c r="C27" s="55" t="s">
        <v>561</v>
      </c>
      <c r="D27" s="55">
        <v>0</v>
      </c>
      <c r="E27" s="244">
        <v>55</v>
      </c>
      <c r="F27" s="55">
        <f t="shared" si="0"/>
        <v>0</v>
      </c>
      <c r="G27" s="97">
        <v>0.08</v>
      </c>
      <c r="H27" s="55">
        <f t="shared" si="1"/>
        <v>0</v>
      </c>
      <c r="I27" s="64">
        <f t="shared" si="2"/>
        <v>0</v>
      </c>
    </row>
    <row r="28" spans="2:9" s="30" customFormat="1" ht="18">
      <c r="B28" s="63">
        <v>4</v>
      </c>
      <c r="C28" s="55" t="s">
        <v>562</v>
      </c>
      <c r="D28" s="55">
        <v>0</v>
      </c>
      <c r="E28" s="244">
        <v>35</v>
      </c>
      <c r="F28" s="55">
        <f t="shared" si="0"/>
        <v>0</v>
      </c>
      <c r="G28" s="97">
        <v>0.08</v>
      </c>
      <c r="H28" s="55">
        <f t="shared" si="1"/>
        <v>0</v>
      </c>
      <c r="I28" s="64">
        <f t="shared" si="2"/>
        <v>0</v>
      </c>
    </row>
    <row r="29" spans="2:9" s="30" customFormat="1" ht="18.600000000000001" thickBot="1">
      <c r="B29" s="65"/>
      <c r="C29" s="66" t="s">
        <v>569</v>
      </c>
      <c r="D29" s="66"/>
      <c r="E29" s="246"/>
      <c r="F29" s="247">
        <f>SUM(F25:F28)</f>
        <v>0</v>
      </c>
      <c r="G29" s="364">
        <v>0.08</v>
      </c>
      <c r="H29" s="248">
        <f>SUM(H25:H28)</f>
        <v>0</v>
      </c>
      <c r="I29" s="249">
        <f>ROUND(F29+H29,2)</f>
        <v>0</v>
      </c>
    </row>
    <row r="30" spans="2:9" ht="20.399999999999999" customHeight="1">
      <c r="F30" s="408" t="s">
        <v>773</v>
      </c>
      <c r="G30" s="409"/>
      <c r="H30" s="409"/>
      <c r="I30" s="410"/>
    </row>
  </sheetData>
  <mergeCells count="2">
    <mergeCell ref="C22:E22"/>
    <mergeCell ref="F30:I3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J43"/>
  <sheetViews>
    <sheetView workbookViewId="0">
      <selection activeCell="G2" sqref="G2"/>
    </sheetView>
  </sheetViews>
  <sheetFormatPr defaultRowHeight="14.4"/>
  <cols>
    <col min="2" max="2" width="4.33203125" customWidth="1"/>
    <col min="3" max="3" width="58.5546875" style="27" customWidth="1"/>
    <col min="4" max="4" width="8.88671875" style="27"/>
    <col min="5" max="5" width="16.21875" customWidth="1"/>
    <col min="6" max="6" width="12.44140625" customWidth="1"/>
    <col min="7" max="7" width="18.21875" customWidth="1"/>
    <col min="8" max="8" width="12.5546875" customWidth="1"/>
    <col min="9" max="9" width="21.5546875" customWidth="1"/>
    <col min="10" max="10" width="27" customWidth="1"/>
  </cols>
  <sheetData>
    <row r="1" spans="2:10" ht="15" thickBot="1">
      <c r="D1" s="29"/>
    </row>
    <row r="2" spans="2:10" ht="54.6" thickBot="1">
      <c r="B2" s="60" t="s">
        <v>617</v>
      </c>
      <c r="C2" s="250" t="s">
        <v>732</v>
      </c>
      <c r="D2" s="257" t="s">
        <v>698</v>
      </c>
      <c r="E2" s="62" t="s">
        <v>731</v>
      </c>
      <c r="F2" s="93" t="s">
        <v>613</v>
      </c>
      <c r="G2" s="61" t="s">
        <v>786</v>
      </c>
      <c r="H2" s="62" t="s">
        <v>614</v>
      </c>
      <c r="I2" s="62" t="s">
        <v>683</v>
      </c>
      <c r="J2" s="112" t="s">
        <v>660</v>
      </c>
    </row>
    <row r="3" spans="2:10" ht="18.600000000000001" thickBot="1">
      <c r="B3" s="63">
        <v>1</v>
      </c>
      <c r="C3" s="48" t="s">
        <v>733</v>
      </c>
      <c r="D3" s="253" t="s">
        <v>315</v>
      </c>
      <c r="E3" s="90">
        <v>0</v>
      </c>
      <c r="F3" s="55">
        <v>16</v>
      </c>
      <c r="G3" s="55">
        <f>E3*F3</f>
        <v>0</v>
      </c>
      <c r="H3" s="97">
        <v>0.23</v>
      </c>
      <c r="I3" s="55">
        <f>ROUND(G3*H3,2)</f>
        <v>0</v>
      </c>
      <c r="J3" s="64">
        <f>G3+I3</f>
        <v>0</v>
      </c>
    </row>
    <row r="4" spans="2:10" ht="18.600000000000001" thickBot="1">
      <c r="B4" s="63">
        <v>2</v>
      </c>
      <c r="C4" s="48" t="s">
        <v>734</v>
      </c>
      <c r="D4" s="253" t="s">
        <v>315</v>
      </c>
      <c r="E4" s="90">
        <v>0</v>
      </c>
      <c r="F4" s="55">
        <v>38</v>
      </c>
      <c r="G4" s="55">
        <f t="shared" ref="G4:G22" si="0">E4*F4</f>
        <v>0</v>
      </c>
      <c r="H4" s="97">
        <v>0.23</v>
      </c>
      <c r="I4" s="55">
        <f t="shared" ref="I4:I22" si="1">ROUND(G4*H4,2)</f>
        <v>0</v>
      </c>
      <c r="J4" s="64">
        <f t="shared" ref="J4:J22" si="2">G4+I4</f>
        <v>0</v>
      </c>
    </row>
    <row r="5" spans="2:10" ht="18.600000000000001" thickBot="1">
      <c r="B5" s="63">
        <v>3</v>
      </c>
      <c r="C5" s="48" t="s">
        <v>735</v>
      </c>
      <c r="D5" s="253" t="s">
        <v>315</v>
      </c>
      <c r="E5" s="90">
        <v>0</v>
      </c>
      <c r="F5" s="55">
        <v>9</v>
      </c>
      <c r="G5" s="55">
        <f t="shared" si="0"/>
        <v>0</v>
      </c>
      <c r="H5" s="97">
        <v>0.23</v>
      </c>
      <c r="I5" s="55">
        <f t="shared" si="1"/>
        <v>0</v>
      </c>
      <c r="J5" s="64">
        <f t="shared" si="2"/>
        <v>0</v>
      </c>
    </row>
    <row r="6" spans="2:10" ht="18.600000000000001" thickBot="1">
      <c r="B6" s="63">
        <v>4</v>
      </c>
      <c r="C6" s="48" t="s">
        <v>736</v>
      </c>
      <c r="D6" s="253" t="s">
        <v>315</v>
      </c>
      <c r="E6" s="55">
        <v>0</v>
      </c>
      <c r="F6" s="85">
        <v>835</v>
      </c>
      <c r="G6" s="55">
        <f t="shared" si="0"/>
        <v>0</v>
      </c>
      <c r="H6" s="97">
        <v>0.23</v>
      </c>
      <c r="I6" s="55">
        <f t="shared" si="1"/>
        <v>0</v>
      </c>
      <c r="J6" s="64">
        <f t="shared" si="2"/>
        <v>0</v>
      </c>
    </row>
    <row r="7" spans="2:10" ht="18.600000000000001" thickBot="1">
      <c r="B7" s="63">
        <v>5</v>
      </c>
      <c r="C7" s="48" t="s">
        <v>737</v>
      </c>
      <c r="D7" s="253" t="s">
        <v>315</v>
      </c>
      <c r="E7" s="55">
        <v>0</v>
      </c>
      <c r="F7" s="85">
        <v>835</v>
      </c>
      <c r="G7" s="55">
        <f t="shared" si="0"/>
        <v>0</v>
      </c>
      <c r="H7" s="97">
        <v>0.23</v>
      </c>
      <c r="I7" s="55">
        <f t="shared" si="1"/>
        <v>0</v>
      </c>
      <c r="J7" s="64">
        <f t="shared" si="2"/>
        <v>0</v>
      </c>
    </row>
    <row r="8" spans="2:10" ht="18.600000000000001" thickBot="1">
      <c r="B8" s="63">
        <v>6</v>
      </c>
      <c r="C8" s="48" t="s">
        <v>738</v>
      </c>
      <c r="D8" s="253" t="s">
        <v>315</v>
      </c>
      <c r="E8" s="55">
        <v>0</v>
      </c>
      <c r="F8" s="85">
        <v>100</v>
      </c>
      <c r="G8" s="55">
        <f t="shared" si="0"/>
        <v>0</v>
      </c>
      <c r="H8" s="97">
        <v>0.23</v>
      </c>
      <c r="I8" s="55">
        <f t="shared" si="1"/>
        <v>0</v>
      </c>
      <c r="J8" s="64">
        <f t="shared" si="2"/>
        <v>0</v>
      </c>
    </row>
    <row r="9" spans="2:10" ht="18.600000000000001" thickBot="1">
      <c r="B9" s="63">
        <v>7</v>
      </c>
      <c r="C9" s="48" t="s">
        <v>739</v>
      </c>
      <c r="D9" s="253" t="s">
        <v>315</v>
      </c>
      <c r="E9" s="55">
        <v>0</v>
      </c>
      <c r="F9" s="55">
        <v>107</v>
      </c>
      <c r="G9" s="55">
        <f t="shared" si="0"/>
        <v>0</v>
      </c>
      <c r="H9" s="97">
        <v>0.23</v>
      </c>
      <c r="I9" s="55">
        <f t="shared" si="1"/>
        <v>0</v>
      </c>
      <c r="J9" s="64">
        <f t="shared" si="2"/>
        <v>0</v>
      </c>
    </row>
    <row r="10" spans="2:10" ht="18.600000000000001" thickBot="1">
      <c r="B10" s="63">
        <v>8</v>
      </c>
      <c r="C10" s="81" t="s">
        <v>740</v>
      </c>
      <c r="D10" s="253" t="s">
        <v>315</v>
      </c>
      <c r="E10" s="55">
        <v>0</v>
      </c>
      <c r="F10" s="85">
        <v>151</v>
      </c>
      <c r="G10" s="55">
        <f t="shared" si="0"/>
        <v>0</v>
      </c>
      <c r="H10" s="97">
        <v>0.23</v>
      </c>
      <c r="I10" s="55">
        <f t="shared" si="1"/>
        <v>0</v>
      </c>
      <c r="J10" s="64">
        <f t="shared" si="2"/>
        <v>0</v>
      </c>
    </row>
    <row r="11" spans="2:10" ht="18.600000000000001" thickBot="1">
      <c r="B11" s="63">
        <v>9</v>
      </c>
      <c r="C11" s="81" t="s">
        <v>741</v>
      </c>
      <c r="D11" s="253" t="s">
        <v>315</v>
      </c>
      <c r="E11" s="55">
        <v>0</v>
      </c>
      <c r="F11" s="85">
        <v>58</v>
      </c>
      <c r="G11" s="55">
        <f t="shared" si="0"/>
        <v>0</v>
      </c>
      <c r="H11" s="97">
        <v>0.23</v>
      </c>
      <c r="I11" s="55">
        <f t="shared" si="1"/>
        <v>0</v>
      </c>
      <c r="J11" s="64">
        <f t="shared" si="2"/>
        <v>0</v>
      </c>
    </row>
    <row r="12" spans="2:10" ht="18.600000000000001" thickBot="1">
      <c r="B12" s="63">
        <v>10</v>
      </c>
      <c r="C12" s="81" t="s">
        <v>742</v>
      </c>
      <c r="D12" s="253" t="s">
        <v>315</v>
      </c>
      <c r="E12" s="55">
        <v>0</v>
      </c>
      <c r="F12" s="85">
        <v>46</v>
      </c>
      <c r="G12" s="55">
        <f t="shared" si="0"/>
        <v>0</v>
      </c>
      <c r="H12" s="97">
        <v>0.23</v>
      </c>
      <c r="I12" s="55">
        <f t="shared" si="1"/>
        <v>0</v>
      </c>
      <c r="J12" s="64">
        <f t="shared" si="2"/>
        <v>0</v>
      </c>
    </row>
    <row r="13" spans="2:10" ht="18.600000000000001" thickBot="1">
      <c r="B13" s="63">
        <v>11</v>
      </c>
      <c r="C13" s="81" t="s">
        <v>743</v>
      </c>
      <c r="D13" s="253" t="s">
        <v>317</v>
      </c>
      <c r="E13" s="55">
        <v>0</v>
      </c>
      <c r="F13" s="85">
        <v>67</v>
      </c>
      <c r="G13" s="55">
        <f t="shared" si="0"/>
        <v>0</v>
      </c>
      <c r="H13" s="97">
        <v>0.23</v>
      </c>
      <c r="I13" s="55">
        <f t="shared" si="1"/>
        <v>0</v>
      </c>
      <c r="J13" s="64">
        <f t="shared" si="2"/>
        <v>0</v>
      </c>
    </row>
    <row r="14" spans="2:10" ht="18.600000000000001" thickBot="1">
      <c r="B14" s="63">
        <v>12</v>
      </c>
      <c r="C14" s="82" t="s">
        <v>744</v>
      </c>
      <c r="D14" s="254" t="s">
        <v>316</v>
      </c>
      <c r="E14" s="55">
        <v>0</v>
      </c>
      <c r="F14" s="85">
        <v>36</v>
      </c>
      <c r="G14" s="55">
        <f t="shared" si="0"/>
        <v>0</v>
      </c>
      <c r="H14" s="97">
        <v>0.23</v>
      </c>
      <c r="I14" s="55">
        <f t="shared" si="1"/>
        <v>0</v>
      </c>
      <c r="J14" s="64">
        <f t="shared" si="2"/>
        <v>0</v>
      </c>
    </row>
    <row r="15" spans="2:10" ht="18.600000000000001" thickBot="1">
      <c r="B15" s="63">
        <v>13</v>
      </c>
      <c r="C15" s="82" t="s">
        <v>745</v>
      </c>
      <c r="D15" s="254" t="s">
        <v>316</v>
      </c>
      <c r="E15" s="55">
        <v>0</v>
      </c>
      <c r="F15" s="85">
        <v>22</v>
      </c>
      <c r="G15" s="55">
        <f t="shared" si="0"/>
        <v>0</v>
      </c>
      <c r="H15" s="97">
        <v>0.23</v>
      </c>
      <c r="I15" s="55">
        <f t="shared" si="1"/>
        <v>0</v>
      </c>
      <c r="J15" s="64">
        <f t="shared" si="2"/>
        <v>0</v>
      </c>
    </row>
    <row r="16" spans="2:10" ht="18.600000000000001" thickBot="1">
      <c r="B16" s="63">
        <v>14</v>
      </c>
      <c r="C16" s="83" t="s">
        <v>746</v>
      </c>
      <c r="D16" s="254" t="s">
        <v>468</v>
      </c>
      <c r="E16" s="55">
        <v>0</v>
      </c>
      <c r="F16" s="85">
        <v>9</v>
      </c>
      <c r="G16" s="55">
        <f t="shared" si="0"/>
        <v>0</v>
      </c>
      <c r="H16" s="97">
        <v>0.23</v>
      </c>
      <c r="I16" s="55">
        <f t="shared" si="1"/>
        <v>0</v>
      </c>
      <c r="J16" s="64">
        <f t="shared" si="2"/>
        <v>0</v>
      </c>
    </row>
    <row r="17" spans="2:10" ht="18">
      <c r="B17" s="63">
        <v>15</v>
      </c>
      <c r="C17" s="251" t="s">
        <v>747</v>
      </c>
      <c r="D17" s="255" t="s">
        <v>468</v>
      </c>
      <c r="E17" s="55">
        <v>0</v>
      </c>
      <c r="F17" s="85">
        <v>9</v>
      </c>
      <c r="G17" s="55">
        <f t="shared" si="0"/>
        <v>0</v>
      </c>
      <c r="H17" s="97">
        <v>0.23</v>
      </c>
      <c r="I17" s="55">
        <f t="shared" si="1"/>
        <v>0</v>
      </c>
      <c r="J17" s="64">
        <f t="shared" si="2"/>
        <v>0</v>
      </c>
    </row>
    <row r="18" spans="2:10" ht="18">
      <c r="B18" s="63">
        <v>16</v>
      </c>
      <c r="C18" s="84" t="s">
        <v>748</v>
      </c>
      <c r="D18" s="254" t="s">
        <v>315</v>
      </c>
      <c r="E18" s="55">
        <v>0</v>
      </c>
      <c r="F18" s="55">
        <v>1500</v>
      </c>
      <c r="G18" s="55">
        <f t="shared" si="0"/>
        <v>0</v>
      </c>
      <c r="H18" s="97">
        <v>0.23</v>
      </c>
      <c r="I18" s="55">
        <f t="shared" si="1"/>
        <v>0</v>
      </c>
      <c r="J18" s="64">
        <f t="shared" si="2"/>
        <v>0</v>
      </c>
    </row>
    <row r="19" spans="2:10" ht="18">
      <c r="B19" s="63">
        <v>17</v>
      </c>
      <c r="C19" s="84" t="s">
        <v>749</v>
      </c>
      <c r="D19" s="254" t="s">
        <v>469</v>
      </c>
      <c r="E19" s="55">
        <v>0</v>
      </c>
      <c r="F19" s="85">
        <v>490</v>
      </c>
      <c r="G19" s="55">
        <f t="shared" si="0"/>
        <v>0</v>
      </c>
      <c r="H19" s="258">
        <v>0.08</v>
      </c>
      <c r="I19" s="55">
        <f t="shared" si="1"/>
        <v>0</v>
      </c>
      <c r="J19" s="64">
        <f t="shared" si="2"/>
        <v>0</v>
      </c>
    </row>
    <row r="20" spans="2:10" ht="18">
      <c r="B20" s="63">
        <v>18</v>
      </c>
      <c r="C20" s="84" t="s">
        <v>750</v>
      </c>
      <c r="D20" s="254" t="s">
        <v>469</v>
      </c>
      <c r="E20" s="55">
        <v>0</v>
      </c>
      <c r="F20" s="85">
        <v>490</v>
      </c>
      <c r="G20" s="55">
        <f t="shared" si="0"/>
        <v>0</v>
      </c>
      <c r="H20" s="258">
        <v>0.08</v>
      </c>
      <c r="I20" s="55">
        <f t="shared" si="1"/>
        <v>0</v>
      </c>
      <c r="J20" s="64">
        <f t="shared" si="2"/>
        <v>0</v>
      </c>
    </row>
    <row r="21" spans="2:10" ht="18">
      <c r="B21" s="63">
        <v>19</v>
      </c>
      <c r="C21" s="84" t="s">
        <v>751</v>
      </c>
      <c r="D21" s="254" t="s">
        <v>469</v>
      </c>
      <c r="E21" s="55">
        <v>0</v>
      </c>
      <c r="F21" s="85">
        <v>1000</v>
      </c>
      <c r="G21" s="55">
        <f t="shared" si="0"/>
        <v>0</v>
      </c>
      <c r="H21" s="258">
        <v>0.23</v>
      </c>
      <c r="I21" s="55">
        <f t="shared" si="1"/>
        <v>0</v>
      </c>
      <c r="J21" s="64">
        <f t="shared" si="2"/>
        <v>0</v>
      </c>
    </row>
    <row r="22" spans="2:10" ht="18">
      <c r="B22" s="63">
        <v>20</v>
      </c>
      <c r="C22" s="84" t="s">
        <v>752</v>
      </c>
      <c r="D22" s="254" t="s">
        <v>315</v>
      </c>
      <c r="E22" s="55">
        <v>0</v>
      </c>
      <c r="F22" s="85">
        <v>1000</v>
      </c>
      <c r="G22" s="55">
        <f t="shared" si="0"/>
        <v>0</v>
      </c>
      <c r="H22" s="97">
        <v>0.23</v>
      </c>
      <c r="I22" s="55">
        <f t="shared" si="1"/>
        <v>0</v>
      </c>
      <c r="J22" s="64">
        <f t="shared" si="2"/>
        <v>0</v>
      </c>
    </row>
    <row r="23" spans="2:10" ht="18.600000000000001" thickBot="1">
      <c r="B23" s="65"/>
      <c r="C23" s="66" t="s">
        <v>569</v>
      </c>
      <c r="D23" s="66"/>
      <c r="E23" s="252"/>
      <c r="F23" s="252"/>
      <c r="G23" s="247">
        <f>SUM(G3:G22)</f>
        <v>0</v>
      </c>
      <c r="H23" s="248" t="s">
        <v>763</v>
      </c>
      <c r="I23" s="248">
        <f>SUM(I3:I22)</f>
        <v>0</v>
      </c>
      <c r="J23" s="256">
        <f>ROUND(G23+I23,2)</f>
        <v>0</v>
      </c>
    </row>
    <row r="24" spans="2:10" s="27" customFormat="1" ht="23.4" customHeight="1">
      <c r="C24" s="411"/>
      <c r="D24" s="411"/>
      <c r="E24" s="411"/>
      <c r="G24" s="412" t="s">
        <v>773</v>
      </c>
      <c r="H24" s="412"/>
      <c r="I24" s="412"/>
      <c r="J24" s="412"/>
    </row>
    <row r="25" spans="2:10" s="27" customFormat="1" ht="10.199999999999999"/>
    <row r="26" spans="2:10" s="30" customFormat="1" ht="10.199999999999999">
      <c r="C26" s="79"/>
      <c r="D26" s="80"/>
      <c r="E26" s="80"/>
    </row>
    <row r="27" spans="2:10" s="30" customFormat="1" ht="10.199999999999999"/>
    <row r="28" spans="2:10" s="30" customFormat="1" ht="10.199999999999999"/>
    <row r="29" spans="2:10" s="30" customFormat="1" ht="10.199999999999999"/>
    <row r="30" spans="2:10" s="30" customFormat="1" ht="10.199999999999999"/>
    <row r="31" spans="2:10">
      <c r="C31" s="30"/>
      <c r="D31" s="30"/>
      <c r="E31" s="30"/>
    </row>
    <row r="32" spans="2:10">
      <c r="C32" s="30"/>
      <c r="D32" s="30"/>
      <c r="E32" s="30"/>
    </row>
    <row r="33" spans="3:6">
      <c r="C33" s="30"/>
      <c r="D33" s="30"/>
      <c r="E33" s="30"/>
    </row>
    <row r="34" spans="3:6">
      <c r="C34" s="30"/>
      <c r="D34" s="30"/>
      <c r="E34" s="30"/>
    </row>
    <row r="35" spans="3:6">
      <c r="C35" s="30"/>
      <c r="D35" s="30"/>
      <c r="E35" s="30"/>
    </row>
    <row r="36" spans="3:6">
      <c r="C36" s="30"/>
      <c r="D36" s="30"/>
      <c r="E36" s="30"/>
    </row>
    <row r="37" spans="3:6">
      <c r="C37" s="30"/>
      <c r="D37" s="30"/>
      <c r="E37" s="30"/>
    </row>
    <row r="38" spans="3:6">
      <c r="C38" s="30"/>
      <c r="D38" s="30"/>
      <c r="E38" s="30"/>
    </row>
    <row r="39" spans="3:6">
      <c r="C39" s="30"/>
      <c r="D39" s="30"/>
      <c r="E39" s="30"/>
    </row>
    <row r="40" spans="3:6">
      <c r="C40" s="30"/>
      <c r="D40" s="30"/>
      <c r="E40" s="30"/>
    </row>
    <row r="41" spans="3:6">
      <c r="C41" s="30"/>
      <c r="D41" s="30"/>
      <c r="E41" s="30"/>
    </row>
    <row r="42" spans="3:6">
      <c r="C42" s="30"/>
      <c r="D42" s="30"/>
      <c r="E42" s="30"/>
    </row>
    <row r="43" spans="3:6" s="30" customFormat="1" ht="15.6" customHeight="1">
      <c r="C43" s="79"/>
      <c r="D43" s="79"/>
      <c r="E43" s="79"/>
      <c r="F43" s="56"/>
    </row>
  </sheetData>
  <mergeCells count="2">
    <mergeCell ref="C24:E24"/>
    <mergeCell ref="G24:J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1 ŚNIADANIA HOTELOWE</vt:lpstr>
      <vt:lpstr>2 OBIADY-BUFET</vt:lpstr>
      <vt:lpstr>3 OBIADY-SERWOWANE</vt:lpstr>
      <vt:lpstr>4 KOLACJE</vt:lpstr>
      <vt:lpstr>5 BANKIET</vt:lpstr>
      <vt:lpstr>6 PRZERWA KAWOWA</vt:lpstr>
      <vt:lpstr>7 OPEN BAR</vt:lpstr>
      <vt:lpstr>8 ZESTAW GRILLOWY</vt:lpstr>
      <vt:lpstr>9 ALKOHOL I NAPOJE</vt:lpstr>
      <vt:lpstr>10 DESERY-CIASTA</vt:lpstr>
      <vt:lpstr>11 GRUPY SPORTOWE 3 KATEGORIE</vt:lpstr>
      <vt:lpstr>12 ZESTAWIENIE ZBIORCZE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Bożena Szczepanik</dc:creator>
  <cp:lastModifiedBy>Bożena Szczepanik</cp:lastModifiedBy>
  <cp:lastPrinted>2022-07-19T05:56:50Z</cp:lastPrinted>
  <dcterms:created xsi:type="dcterms:W3CDTF">2015-06-05T18:19:34Z</dcterms:created>
  <dcterms:modified xsi:type="dcterms:W3CDTF">2022-10-28T11:34:42Z</dcterms:modified>
</cp:coreProperties>
</file>